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255" windowHeight="7365" activeTab="1"/>
  </bookViews>
  <sheets>
    <sheet name="Οδηγίες" sheetId="1" r:id="rId1"/>
    <sheet name="Input Form" sheetId="2" r:id="rId2"/>
  </sheets>
  <externalReferences>
    <externalReference r:id="rId5"/>
  </externalReferences>
  <definedNames>
    <definedName name="ListA">#REF!</definedName>
    <definedName name="OLE_LINK1" localSheetId="0">'Οδηγίες'!$A$2</definedName>
    <definedName name="OLE_LINK3" localSheetId="0">'Οδηγίες'!$B$19</definedName>
    <definedName name="_xlnm.Print_Area" localSheetId="1">'Input Form'!$A$1:$F$42</definedName>
  </definedNames>
  <calcPr fullCalcOnLoad="1"/>
</workbook>
</file>

<file path=xl/comments2.xml><?xml version="1.0" encoding="utf-8"?>
<comments xmlns="http://schemas.openxmlformats.org/spreadsheetml/2006/main">
  <authors>
    <author>MOF</author>
  </authors>
  <commentList>
    <comment ref="B7" authorId="0">
      <text>
        <r>
          <rPr>
            <b/>
            <sz val="8"/>
            <rFont val="Tahoma"/>
            <family val="0"/>
          </rPr>
          <t>MOF:</t>
        </r>
        <r>
          <rPr>
            <sz val="8"/>
            <rFont val="Tahoma"/>
            <family val="0"/>
          </rPr>
          <t xml:space="preserve">
Αναφέρεται σε μόνιμους δημόσιους υπάλληλους που υπηρετούν στο Υπουργείο/Τμήμα/Υπηρεσία έναντι  οργανικής θέσης. Από την κατηγορία αυτή εξαιρούνται το Γενικό Διοικητικό, Γενικό Γραμματειακό, και Γενικό Βοηθητικό Προσωπικό καθώς και το προσωπικό που υπάγεται είτε στο Γενικό Λογιστήριο είτε στο Τμήμα Υπηρεσιών Πληροφορικής και είναι τοποθετημένοι στα διάφορα Υπουργεία / Τμήματα / Υπηρεσίες.</t>
        </r>
      </text>
    </comment>
    <comment ref="B8" authorId="0">
      <text>
        <r>
          <rPr>
            <b/>
            <sz val="8"/>
            <rFont val="Tahoma"/>
            <family val="0"/>
          </rPr>
          <t>MOF:</t>
        </r>
        <r>
          <rPr>
            <sz val="8"/>
            <rFont val="Tahoma"/>
            <family val="0"/>
          </rPr>
          <t xml:space="preserve">
Αναφέρεται σε μέλη του Δικαστικού Σώματος (Δικαστές και Πρόεδροι Δικαστηρίων)</t>
        </r>
      </text>
    </comment>
    <comment ref="B9" authorId="0">
      <text>
        <r>
          <rPr>
            <b/>
            <sz val="8"/>
            <rFont val="Tahoma"/>
            <family val="0"/>
          </rPr>
          <t>MOF:</t>
        </r>
        <r>
          <rPr>
            <sz val="8"/>
            <rFont val="Tahoma"/>
            <family val="0"/>
          </rPr>
          <t xml:space="preserve">
Αναφέρεται σε μόνιμα στελέχη της Εθνικής Φρουράς (εκτός Ε.Π.Υ.)</t>
        </r>
      </text>
    </comment>
    <comment ref="B10" authorId="0">
      <text>
        <r>
          <rPr>
            <b/>
            <sz val="8"/>
            <rFont val="Tahoma"/>
            <family val="0"/>
          </rPr>
          <t>MOF:</t>
        </r>
        <r>
          <rPr>
            <sz val="8"/>
            <rFont val="Tahoma"/>
            <family val="0"/>
          </rPr>
          <t xml:space="preserve">
Αναφέρεται σε μόνιμα μέλη της Αστυνομικής Δύναμης Κύπρου</t>
        </r>
      </text>
    </comment>
    <comment ref="B11" authorId="0">
      <text>
        <r>
          <rPr>
            <b/>
            <sz val="8"/>
            <rFont val="Tahoma"/>
            <family val="0"/>
          </rPr>
          <t>MOF:</t>
        </r>
        <r>
          <rPr>
            <sz val="8"/>
            <rFont val="Tahoma"/>
            <family val="0"/>
          </rPr>
          <t xml:space="preserve">
Αναφέρεται σε μόνιμα μέλη της Πυροσβεστικής Υπηρεσίας</t>
        </r>
      </text>
    </comment>
    <comment ref="B12" authorId="0">
      <text>
        <r>
          <rPr>
            <b/>
            <sz val="8"/>
            <rFont val="Tahoma"/>
            <family val="0"/>
          </rPr>
          <t>MOF:</t>
        </r>
        <r>
          <rPr>
            <sz val="8"/>
            <rFont val="Tahoma"/>
            <family val="0"/>
          </rPr>
          <t xml:space="preserve">
Αναφέρεται σε μόνιμους Εκπαιδευτικούς που διορίζονται από την Επιτροπή Εκπαιδευτικής Υπηρεσίας</t>
        </r>
      </text>
    </comment>
    <comment ref="B15"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και τα συμβόλαια των οποίων έχουν καταστεί αορίστου χρόνου.</t>
        </r>
      </text>
    </comment>
    <comment ref="B16"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με συμβόλαια ορισμένου χρόνου. Τα συμβόλαια αυτά είναι συνεχή με μέγιστη διάρκεια 2 χρόνια.</t>
        </r>
      </text>
    </comment>
    <comment ref="B17"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σε 15νθήμερη συνεχή βάση, λόγω:
 α. ακύρωσης του διορισμού τους
 β. λήξης των ορισμένου χρόνου συμβολαίων απασχόλησης τους και συνέχιση  της απασχόλησης τους υπό το καθεστώς 15νθήμερων συνεχών συμβολαίων μέχρι τον καταρτισμό των νέων καταλόγων.
</t>
        </r>
      </text>
    </comment>
    <comment ref="B18" authorId="0">
      <text>
        <r>
          <rPr>
            <b/>
            <sz val="8"/>
            <rFont val="Tahoma"/>
            <family val="0"/>
          </rPr>
          <t>MOF:</t>
        </r>
        <r>
          <rPr>
            <sz val="8"/>
            <rFont val="Tahoma"/>
            <family val="0"/>
          </rPr>
          <t xml:space="preserve">
Αναφέρεται σε έκτακτους υπαλλήλους που απασχολούνται στο Υπουργείο / Τμήμα / Υπηρεσία σε 15νθήμερη βάση για αντικατάσταση υπαλλήλων που απουσιάζουν προσωρινά από την εργασία τους.</t>
        </r>
      </text>
    </comment>
    <comment ref="B21" authorId="0">
      <text>
        <r>
          <rPr>
            <b/>
            <sz val="8"/>
            <rFont val="Tahoma"/>
            <family val="0"/>
          </rPr>
          <t>MOF:</t>
        </r>
        <r>
          <rPr>
            <sz val="8"/>
            <rFont val="Tahoma"/>
            <family val="0"/>
          </rPr>
          <t xml:space="preserve">
Αναφέρεται στους μόνιμους ωρομίσθιους υπαλλήλους που απασχολούνται στο Υπουργείο / Τμήμα / Υπηρεσία.</t>
        </r>
      </text>
    </comment>
    <comment ref="B22" authorId="0">
      <text>
        <r>
          <rPr>
            <b/>
            <sz val="8"/>
            <rFont val="Tahoma"/>
            <family val="0"/>
          </rPr>
          <t>MOF:</t>
        </r>
        <r>
          <rPr>
            <sz val="8"/>
            <rFont val="Tahoma"/>
            <family val="0"/>
          </rPr>
          <t xml:space="preserve">
Αναφέρεται στους εποχικούς ωρομίσθιους υπαλλήλους που απασχολούνται στο Υπουργείο / Τμήμα / Υπηρεσία.</t>
        </r>
      </text>
    </comment>
    <comment ref="B24" authorId="0">
      <text>
        <r>
          <rPr>
            <b/>
            <sz val="8"/>
            <rFont val="Tahoma"/>
            <family val="0"/>
          </rPr>
          <t>MOF:</t>
        </r>
        <r>
          <rPr>
            <sz val="8"/>
            <rFont val="Tahoma"/>
            <family val="0"/>
          </rPr>
          <t xml:space="preserve">
Στα πεδία αυτά συμπληρώνονται οι αριθμοί των υπαλλήλων που υπάγονται σε τρεις συγκεκριμένες κατηγορίες προσωπικού. Οι κατηγορίες αυτές είναι Έκτακτοι Εκπαιδευτικοί, Ειδικοί Αστυφύλακες και Ε.Π.Υ. </t>
        </r>
      </text>
    </comment>
    <comment ref="B32" authorId="0">
      <text>
        <r>
          <rPr>
            <b/>
            <sz val="8"/>
            <rFont val="Tahoma"/>
            <family val="0"/>
          </rPr>
          <t>MOF:</t>
        </r>
        <r>
          <rPr>
            <sz val="8"/>
            <rFont val="Tahoma"/>
            <family val="0"/>
          </rPr>
          <t xml:space="preserve">
Στα πεδίο αυτό εισάγεται ο αριθμός των έκτακτων υπαλλήλων οι οποίοι έχουν καταστεί πλεονάζον προσωπικό (εάν υπάρχει) είτε λόγω πλήρωσης των κενών μονίμων θέσεων έναντι των οποίων υπηρετούσαν, είτε επειδή η αντίστοιχη υπηρεσιακή ανάγκη έναντι της οποίας υπηρετούσαν έπαψε να υφίσταται.</t>
        </r>
      </text>
    </comment>
    <comment ref="B34" authorId="0">
      <text>
        <r>
          <rPr>
            <b/>
            <sz val="8"/>
            <rFont val="Tahoma"/>
            <family val="0"/>
          </rPr>
          <t>MOF:</t>
        </r>
        <r>
          <rPr>
            <sz val="8"/>
            <rFont val="Tahoma"/>
            <family val="0"/>
          </rPr>
          <t xml:space="preserve">
Στα πεδία αυτά συμπληρώνονται ο τίτλος της θέσης (π.χ. έκτακτος Λειτουργός Πολεοδομίας) και ο αριθμός των έκτακτων υπαλλήλων, ανά θέση, που έχουν καταστεί πλεονάζον προσωπικό.</t>
        </r>
      </text>
    </comment>
    <comment ref="B6" authorId="0">
      <text>
        <r>
          <rPr>
            <b/>
            <sz val="8"/>
            <rFont val="Tahoma"/>
            <family val="0"/>
          </rPr>
          <t>MOF:</t>
        </r>
        <r>
          <rPr>
            <sz val="8"/>
            <rFont val="Tahoma"/>
            <family val="0"/>
          </rPr>
          <t xml:space="preserve">
Στα πεδία αυτά συμπληρώνονται οι αριθμοί των υπηρετούντων υπαλλήλων  σε εγκεκριμένες  οργανικές μόνιμες θέσεις σύμφωνα με τον Προϋπολογισμό του Υπουργείου/Τμήματος/Υπηρεσίας, καθώς και οι αριθμοί των θέσεων που παραμένουν κενές. Συνολικά εμφανίζονται 6 κατηγορίες προσωπικού (Δημόσια Υπηρεσία, Δικαστική Υπηρεσία, Στρατός, Αστυνομία, Πυροσβεστική και Εκπαιδευτική Υπηρεσία). Ανάλογα με το Υπουργείο/Τμήμα/Υπηρεσία ενεργοποιούνται και οι αντίστοιχες κατηγορίες προσωπικού, οι οποίες εμφανίζονται με μαύρη γραμματοσειρά. (π.χ. στην περίπτωση του Υπουργείου Άμυνας θα ενεργοποιηθούν οι κατηγορίες ‘Δημόσια Υπηρεσία’ και ‘Στρατός’) Οι μη ενεργοποιημένες κατηγορίες εμφανίζονται με γκρίζα γραμματοσειρά. 
Κατά τη συμπλήρωση των ενεργοποιημένων κατηγοριών προσωπικού, εξαιρούνται οι υπάλληλοι του εναλλάξιμου προσωπικού (Γενικό Διοικητικό, Γενικό Γραμματειακό, και Γενικό Βοηθητικό Προσωπικό), καθώς και το προσωπικό που υπάγεται είτε στο Γενικό Λογιστήριο είτε στο Τμήμα Υπηρεσιών Πληροφορικής και είναι τοποθετημένοι στα διάφορα Υπουργεία / Τμήματα / Υπηρεσίες.
</t>
        </r>
      </text>
    </comment>
    <comment ref="B14" authorId="0">
      <text>
        <r>
          <rPr>
            <b/>
            <sz val="8"/>
            <rFont val="Tahoma"/>
            <family val="0"/>
          </rPr>
          <t>MOF:</t>
        </r>
        <r>
          <rPr>
            <sz val="8"/>
            <rFont val="Tahoma"/>
            <family val="0"/>
          </rPr>
          <t xml:space="preserve">
Στα πεδία αυτά συμπληρώνονται οι αριθμοί των έκτακτων υπαλλήλων (αναλόγως της κατηγορίας στην οποία ανήκουν) που υπηρετούν στο Υπουργείο/Τμήμα/Υπηρεσία και δεν ανήκουν στο Εναλλάξιμο Προσωπικό, στο Γενικό Λογιστήριο ή στο Τμήμα Υπηρεσιών Πληροφορικής.</t>
        </r>
      </text>
    </comment>
  </commentList>
</comments>
</file>

<file path=xl/sharedStrings.xml><?xml version="1.0" encoding="utf-8"?>
<sst xmlns="http://schemas.openxmlformats.org/spreadsheetml/2006/main" count="90" uniqueCount="77">
  <si>
    <t>Σύνολο Υπηρετούντων Εκτάκτων</t>
  </si>
  <si>
    <t xml:space="preserve">    Δικαστική Υπηρεσία</t>
  </si>
  <si>
    <t xml:space="preserve">    Στρατός </t>
  </si>
  <si>
    <t xml:space="preserve">    Αστυνομία</t>
  </si>
  <si>
    <t>Κατηγορία Θέσεων</t>
  </si>
  <si>
    <t xml:space="preserve">    Εκπαιδευτική Υπηρεσία</t>
  </si>
  <si>
    <t xml:space="preserve">    Πυροσβεστική</t>
  </si>
  <si>
    <t xml:space="preserve">    Έκτακτοι Εκπαιδευτικοί</t>
  </si>
  <si>
    <t xml:space="preserve">    Ειδικοι Αστυφύλακες</t>
  </si>
  <si>
    <t>Σημειώσεις</t>
  </si>
  <si>
    <t>Αρ. Υπηρετουντων</t>
  </si>
  <si>
    <t xml:space="preserve">    Δημόσια Υπηρεσία</t>
  </si>
  <si>
    <t xml:space="preserve">    Ε.Π.Υ.</t>
  </si>
  <si>
    <t>11</t>
  </si>
  <si>
    <t>13</t>
  </si>
  <si>
    <t>14</t>
  </si>
  <si>
    <t>15</t>
  </si>
  <si>
    <t>16</t>
  </si>
  <si>
    <t>17</t>
  </si>
  <si>
    <t>18</t>
  </si>
  <si>
    <t>20</t>
  </si>
  <si>
    <t>21</t>
  </si>
  <si>
    <t>22</t>
  </si>
  <si>
    <t>Selected</t>
  </si>
  <si>
    <t>Code</t>
  </si>
  <si>
    <t>Τίτλος Θέσης</t>
  </si>
  <si>
    <t>Αρ. Κενών Θέσεων</t>
  </si>
  <si>
    <t>Σύνολο (Άλλο Προσωπικό)</t>
  </si>
  <si>
    <t xml:space="preserve">Γενικό Σύνολο </t>
  </si>
  <si>
    <t>-</t>
  </si>
  <si>
    <t xml:space="preserve">1. Μόνιμες Οργανικές Θέσεις </t>
  </si>
  <si>
    <t>2. Υπηρετούντες Έκτακτοι στη Δημόσια Υπηρεσία</t>
  </si>
  <si>
    <t>3. Ωρομίσθιο Κυβερνητικό Προσωπικό</t>
  </si>
  <si>
    <t>4. Άλλο Προσωπικό</t>
  </si>
  <si>
    <t xml:space="preserve">    1.1 Δημόσια Υπηρεσία</t>
  </si>
  <si>
    <t xml:space="preserve">    1.2 Δικαστική Υπηρεσία</t>
  </si>
  <si>
    <t xml:space="preserve">    1.3 Στρατός </t>
  </si>
  <si>
    <t xml:space="preserve">    1.4 Αστυνομία</t>
  </si>
  <si>
    <t xml:space="preserve">    1.5 Πυροσβεστική</t>
  </si>
  <si>
    <t xml:space="preserve">    1.6 Εκπαιδευτική Υπηρεσία</t>
  </si>
  <si>
    <t xml:space="preserve">    2.1  Έκτακτοι Αορίστου Χρόνου</t>
  </si>
  <si>
    <t xml:space="preserve">    2.2 Έκτακτοι Ορισμένου Χρόνου</t>
  </si>
  <si>
    <t xml:space="preserve">    3.1 Μονιμο Ωρομίσθιο Προσωπικό</t>
  </si>
  <si>
    <t xml:space="preserve">    3.2 Εποχικό  Ωρομίσθιο Προσωπικό</t>
  </si>
  <si>
    <t xml:space="preserve">   4.1 Έκτακτοι Εκπαιδευτικοί</t>
  </si>
  <si>
    <t xml:space="preserve">   4.2 Ειδικοι Αστυφύλακες</t>
  </si>
  <si>
    <t xml:space="preserve">   4.3 Ε.Π.Υ.</t>
  </si>
  <si>
    <t>13 - ΥΠΟΥΡΓΕΙΟ ΔΙΚΑΙΟΣΥΝΗΣ ΚΑΙ ΔΗΜΟΣΙΑΣ ΤΑΞΕΩΣ (ΣΥΝΟΛΙΚΑ)</t>
  </si>
  <si>
    <t>5. Πλεονάζον Έκτακτο Προσωπικό</t>
  </si>
  <si>
    <t/>
  </si>
  <si>
    <t xml:space="preserve">    2.3 Εκτακτοι 15νθήμεροι υπάλληλοι</t>
  </si>
  <si>
    <t xml:space="preserve">    2.4 Έκτακτοι 15νθήμεροι υπαλληλοι για αντικαταστάσεις</t>
  </si>
  <si>
    <t>ΣΤΕΛΕΧΩΣΗ ΥΠΟΥΡΓΕΙΩΝ (ΣΥΓΚΕΝΤΡΩΤΙΚΑ)</t>
  </si>
  <si>
    <t>11 - ΥΠΟΥΡΓΕΙΟ ΑΜΥΝΑΣ (ΣΥΝΟΛΙΚΑ)</t>
  </si>
  <si>
    <t>14 - ΥΠΟΥΡΓΕΙΟ ΕΜΠΟΡΙΟΥ ΒΙΟΜΗΧΑΝΙΑΣ ΚΑΙ ΤΟΥΡΙΣΜΟΥ (ΣΥΝΟΛΙΚΑ)</t>
  </si>
  <si>
    <t>15 - ΥΠΟΥΡΓΕΙΟ ΕΡΓΑΣΙΑΣ ΚΑΙ ΚΟΙΝΩΝΙΚΩΝ ΑΣΦΑΛΙΣΕΩΝ (ΣΥΝΟΛΙΚΑ)</t>
  </si>
  <si>
    <t>16 - ΥΠΟΥΡΓΕΙΟ ΕΣΩΤΕΡΙΚΩΝ (ΣΥΝΟΛΙΚΑ)</t>
  </si>
  <si>
    <t>17 - ΥΠΟΥΡΓΕΙΟ ΕΞΩΤΕΡΙΚΩΝ (ΣΥΝΟΛΙΚΑ)</t>
  </si>
  <si>
    <t>18 - ΥΠΟΥΡΓΕΙΟ ΟΙΚΟΝΟΜΙΚΩΝ (ΣΥΝΟΛΙΚΑ)</t>
  </si>
  <si>
    <t>20 - ΥΠΟΥΡΓΕΙΟ ΠΑΙΔΕΙΑΣ ΚΑΙ ΠΟΛΙΤΙΣΜΟΥ (ΣΥΝΟΛΙΚΑ)</t>
  </si>
  <si>
    <t>21 - ΥΠΟΥΡΓΕΙΟ ΣΥΓΚΟΙΝΩΝΙΩΝ ΚΑΙ ΕΡΓΩΝ (ΣΥΝΟΛΙΚΑ)</t>
  </si>
  <si>
    <t>22 - ΥΠΟΥΡΓΕΙΟ ΥΓΕΙΑΣ (ΣΥΝΟΛΙΚΑ)</t>
  </si>
  <si>
    <t>12 - ΥΠΟΥΡΓΕΙΟ ΓΕΩΡΓΙΑΣ ΦΥΣΙΚΩΝ ΠΟΡΩΝ ΚΑΙ ΠΕΡΙΒΑΛΛΟΝΤΟΣ (ΣΥΝΟΛΙΚΑ)</t>
  </si>
  <si>
    <t>12</t>
  </si>
  <si>
    <t>Αρ. Πλεοναζόντων</t>
  </si>
  <si>
    <t xml:space="preserve">   Πλεονάζον Έκτακτο Προσωπικό ανά θέση</t>
  </si>
  <si>
    <t>Σύνολο Ωρομίσθιου Προσωπικού</t>
  </si>
  <si>
    <t>ΠΙΝΑΚΑΣ 2 - ΕΙΣΑΓΩΓΗ ΣΥΓΚΕΝΤΡΩΤΙΚΩΝ ΣΤΟΙΧΕΙΩΝ (v.1.1.)</t>
  </si>
  <si>
    <t>Σύνολο</t>
  </si>
  <si>
    <t>Θέσεις Προυπολογισμού</t>
  </si>
  <si>
    <t xml:space="preserve">   4.4 Εθελοντές / Εθελόντριες</t>
  </si>
  <si>
    <t>Θέσεις Προυπολογισμού 1.1</t>
  </si>
  <si>
    <t>Θέσεις Προυπολογισμού 1.2</t>
  </si>
  <si>
    <t>Θέσεις Προυπολογισμού 1.3</t>
  </si>
  <si>
    <t>Θέσεις Προυπολογισμού 1.4</t>
  </si>
  <si>
    <t>Θέσεις Προυπολογισμού 1.5</t>
  </si>
  <si>
    <t>Θέσεις Προυπολογισμού 1.6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</si>
</sst>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8">
    <font>
      <sz val="11"/>
      <color indexed="8"/>
      <name val="Calibri"/>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b/>
      <sz val="11"/>
      <color indexed="8"/>
      <name val="Arial"/>
      <family val="2"/>
    </font>
    <font>
      <sz val="11"/>
      <color indexed="8"/>
      <name val="Arial"/>
      <family val="2"/>
    </font>
    <font>
      <sz val="10"/>
      <name val="MS Sans Serif"/>
      <family val="2"/>
    </font>
    <font>
      <b/>
      <i/>
      <sz val="14"/>
      <color indexed="12"/>
      <name val="Arial"/>
      <family val="2"/>
    </font>
    <font>
      <b/>
      <sz val="10"/>
      <name val="Arial"/>
      <family val="2"/>
    </font>
    <font>
      <b/>
      <sz val="11"/>
      <name val="Arial"/>
      <family val="2"/>
    </font>
    <font>
      <sz val="10"/>
      <color indexed="8"/>
      <name val="Arial"/>
      <family val="2"/>
    </font>
    <font>
      <sz val="10"/>
      <name val="Arial"/>
      <family val="2"/>
    </font>
    <font>
      <b/>
      <sz val="10.5"/>
      <name val="Arial"/>
      <family val="2"/>
    </font>
    <font>
      <b/>
      <sz val="10"/>
      <color indexed="8"/>
      <name val="Arial"/>
      <family val="2"/>
    </font>
    <font>
      <b/>
      <i/>
      <sz val="11"/>
      <color indexed="8"/>
      <name val="Arial"/>
      <family val="2"/>
    </font>
    <font>
      <i/>
      <sz val="9"/>
      <color indexed="8"/>
      <name val="Arial"/>
      <family val="2"/>
    </font>
    <font>
      <sz val="8"/>
      <name val="Tahoma"/>
      <family val="0"/>
    </font>
    <font>
      <b/>
      <sz val="8"/>
      <name val="Tahoma"/>
      <family val="0"/>
    </font>
    <font>
      <b/>
      <i/>
      <sz val="14"/>
      <name val="Arial"/>
      <family val="2"/>
    </font>
    <font>
      <b/>
      <i/>
      <sz val="10"/>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dashed"/>
      <top>
        <color indexed="63"/>
      </top>
      <bottom>
        <color indexed="63"/>
      </bottom>
    </border>
    <border>
      <left style="dashed"/>
      <right style="dashed"/>
      <top style="medium"/>
      <bottom>
        <color indexed="63"/>
      </bottom>
    </border>
    <border diagonalUp="1">
      <left style="thin"/>
      <right style="thin"/>
      <top style="thin"/>
      <bottom style="thin"/>
      <diagonal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0" borderId="0">
      <alignment/>
      <protection/>
    </xf>
    <xf numFmtId="0" fontId="23" fillId="0" borderId="0">
      <alignment/>
      <protection/>
    </xf>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87">
    <xf numFmtId="0" fontId="0" fillId="0" borderId="0" xfId="0" applyAlignment="1">
      <alignment/>
    </xf>
    <xf numFmtId="0" fontId="0" fillId="24" borderId="0" xfId="0" applyFill="1" applyAlignment="1">
      <alignment/>
    </xf>
    <xf numFmtId="0" fontId="22" fillId="24" borderId="0" xfId="0" applyFont="1" applyFill="1" applyAlignment="1">
      <alignment/>
    </xf>
    <xf numFmtId="0" fontId="27" fillId="24" borderId="10" xfId="0" applyFont="1" applyFill="1" applyBorder="1" applyAlignment="1" applyProtection="1">
      <alignment horizontal="center" vertical="center" wrapText="1"/>
      <protection locked="0"/>
    </xf>
    <xf numFmtId="0" fontId="27" fillId="24" borderId="11"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left" vertical="center" wrapText="1"/>
      <protection locked="0"/>
    </xf>
    <xf numFmtId="0" fontId="21" fillId="22" borderId="12" xfId="0" applyFont="1" applyFill="1" applyBorder="1" applyAlignment="1" applyProtection="1">
      <alignment horizontal="center" vertical="center" wrapText="1"/>
      <protection locked="0"/>
    </xf>
    <xf numFmtId="0" fontId="22" fillId="24" borderId="10" xfId="0" applyFont="1" applyFill="1" applyBorder="1" applyAlignment="1" applyProtection="1">
      <alignment/>
      <protection locked="0"/>
    </xf>
    <xf numFmtId="0" fontId="24" fillId="4" borderId="13" xfId="0" applyFont="1" applyFill="1" applyBorder="1" applyAlignment="1" applyProtection="1">
      <alignment/>
      <protection locked="0"/>
    </xf>
    <xf numFmtId="17" fontId="26" fillId="21" borderId="12" xfId="0" applyNumberFormat="1" applyFont="1" applyFill="1" applyBorder="1" applyAlignment="1" applyProtection="1">
      <alignment horizontal="center" vertical="center" wrapText="1"/>
      <protection locked="0"/>
    </xf>
    <xf numFmtId="0" fontId="22" fillId="4" borderId="14" xfId="0" applyFont="1" applyFill="1" applyBorder="1" applyAlignment="1" applyProtection="1">
      <alignment/>
      <protection locked="0"/>
    </xf>
    <xf numFmtId="0" fontId="35" fillId="4" borderId="15" xfId="0" applyFont="1" applyFill="1" applyBorder="1" applyAlignment="1" applyProtection="1">
      <alignment/>
      <protection locked="0"/>
    </xf>
    <xf numFmtId="0" fontId="22" fillId="4" borderId="15" xfId="0" applyFont="1" applyFill="1" applyBorder="1" applyAlignment="1" applyProtection="1">
      <alignment/>
      <protection locked="0"/>
    </xf>
    <xf numFmtId="0" fontId="22" fillId="4" borderId="16" xfId="0" applyFont="1" applyFill="1" applyBorder="1" applyAlignment="1" applyProtection="1">
      <alignment/>
      <protection locked="0"/>
    </xf>
    <xf numFmtId="0" fontId="22" fillId="24" borderId="0" xfId="0" applyFont="1" applyFill="1" applyAlignment="1" applyProtection="1">
      <alignment/>
      <protection locked="0"/>
    </xf>
    <xf numFmtId="0" fontId="25" fillId="24" borderId="0" xfId="0" applyFont="1" applyFill="1" applyAlignment="1" applyProtection="1">
      <alignment/>
      <protection locked="0"/>
    </xf>
    <xf numFmtId="0" fontId="22" fillId="24" borderId="0" xfId="0" applyFont="1" applyFill="1" applyBorder="1" applyAlignment="1" applyProtection="1">
      <alignment/>
      <protection locked="0"/>
    </xf>
    <xf numFmtId="0" fontId="22" fillId="4" borderId="17" xfId="0" applyFont="1" applyFill="1" applyBorder="1" applyAlignment="1" applyProtection="1">
      <alignment/>
      <protection locked="0"/>
    </xf>
    <xf numFmtId="0" fontId="36" fillId="4" borderId="0" xfId="0" applyFont="1" applyFill="1" applyBorder="1" applyAlignment="1" applyProtection="1">
      <alignment/>
      <protection locked="0"/>
    </xf>
    <xf numFmtId="0" fontId="22" fillId="4" borderId="0" xfId="0" applyFont="1" applyFill="1" applyBorder="1" applyAlignment="1" applyProtection="1">
      <alignment/>
      <protection locked="0"/>
    </xf>
    <xf numFmtId="0" fontId="22" fillId="4" borderId="18" xfId="0" applyFont="1" applyFill="1" applyBorder="1" applyAlignment="1" applyProtection="1">
      <alignment/>
      <protection locked="0"/>
    </xf>
    <xf numFmtId="0" fontId="22" fillId="4" borderId="19" xfId="0" applyFont="1" applyFill="1" applyBorder="1" applyAlignment="1" applyProtection="1">
      <alignment/>
      <protection locked="0"/>
    </xf>
    <xf numFmtId="0" fontId="22" fillId="4" borderId="13" xfId="0" applyFont="1" applyFill="1" applyBorder="1" applyAlignment="1" applyProtection="1">
      <alignment/>
      <protection locked="0"/>
    </xf>
    <xf numFmtId="0" fontId="0" fillId="4" borderId="20" xfId="0" applyFill="1" applyBorder="1" applyAlignment="1" applyProtection="1">
      <alignment/>
      <protection locked="0"/>
    </xf>
    <xf numFmtId="0" fontId="1" fillId="24" borderId="0" xfId="0" applyFont="1" applyFill="1" applyAlignment="1" applyProtection="1">
      <alignment/>
      <protection locked="0"/>
    </xf>
    <xf numFmtId="0" fontId="1" fillId="24" borderId="0" xfId="0" applyFont="1" applyFill="1" applyBorder="1" applyAlignment="1" applyProtection="1">
      <alignment/>
      <protection locked="0"/>
    </xf>
    <xf numFmtId="0" fontId="25" fillId="24" borderId="0" xfId="0" applyFont="1" applyFill="1" applyAlignment="1" applyProtection="1">
      <alignment horizontal="center"/>
      <protection locked="0"/>
    </xf>
    <xf numFmtId="0" fontId="26" fillId="21" borderId="12" xfId="0" applyFont="1" applyFill="1" applyBorder="1" applyAlignment="1" applyProtection="1">
      <alignment horizontal="center" vertical="center" wrapText="1"/>
      <protection locked="0"/>
    </xf>
    <xf numFmtId="0" fontId="25" fillId="24" borderId="0" xfId="0" applyFont="1" applyFill="1" applyBorder="1" applyAlignment="1" applyProtection="1">
      <alignment horizontal="center"/>
      <protection locked="0"/>
    </xf>
    <xf numFmtId="0" fontId="26" fillId="20" borderId="11" xfId="0" applyFont="1" applyFill="1" applyBorder="1" applyAlignment="1" applyProtection="1">
      <alignment horizontal="left" vertical="center" wrapText="1"/>
      <protection locked="0"/>
    </xf>
    <xf numFmtId="0" fontId="26" fillId="20" borderId="11" xfId="0" applyFont="1" applyFill="1" applyBorder="1" applyAlignment="1" applyProtection="1">
      <alignment horizontal="center" vertical="center" wrapText="1"/>
      <protection locked="0"/>
    </xf>
    <xf numFmtId="0" fontId="25" fillId="24" borderId="0" xfId="0" applyFont="1" applyFill="1" applyBorder="1" applyAlignment="1" applyProtection="1">
      <alignment/>
      <protection locked="0"/>
    </xf>
    <xf numFmtId="0" fontId="26" fillId="22" borderId="12" xfId="0" applyFont="1" applyFill="1" applyBorder="1" applyAlignment="1" applyProtection="1">
      <alignment horizontal="left" vertical="center" wrapText="1"/>
      <protection locked="0"/>
    </xf>
    <xf numFmtId="0" fontId="29" fillId="20" borderId="11" xfId="0" applyFont="1" applyFill="1" applyBorder="1" applyAlignment="1" applyProtection="1">
      <alignment horizontal="center" vertical="center" wrapText="1"/>
      <protection locked="0"/>
    </xf>
    <xf numFmtId="0" fontId="22" fillId="24" borderId="21" xfId="0" applyFont="1" applyFill="1" applyBorder="1" applyAlignment="1" applyProtection="1">
      <alignment/>
      <protection locked="0"/>
    </xf>
    <xf numFmtId="172" fontId="22" fillId="24" borderId="0" xfId="0" applyNumberFormat="1" applyFont="1" applyFill="1" applyBorder="1" applyAlignment="1" applyProtection="1">
      <alignment/>
      <protection locked="0"/>
    </xf>
    <xf numFmtId="172" fontId="22" fillId="24" borderId="22" xfId="0" applyNumberFormat="1" applyFont="1" applyFill="1" applyBorder="1" applyAlignment="1" applyProtection="1">
      <alignment/>
      <protection locked="0"/>
    </xf>
    <xf numFmtId="0" fontId="21" fillId="7"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protection locked="0"/>
    </xf>
    <xf numFmtId="0" fontId="27" fillId="24" borderId="0" xfId="0" applyFont="1" applyFill="1" applyAlignment="1" applyProtection="1">
      <alignment/>
      <protection locked="0"/>
    </xf>
    <xf numFmtId="0" fontId="30" fillId="24" borderId="0" xfId="0" applyFont="1" applyFill="1" applyAlignment="1" applyProtection="1">
      <alignment/>
      <protection locked="0"/>
    </xf>
    <xf numFmtId="0" fontId="31" fillId="24" borderId="0" xfId="0" applyFont="1" applyFill="1" applyAlignment="1" applyProtection="1">
      <alignment/>
      <protection locked="0"/>
    </xf>
    <xf numFmtId="0" fontId="26" fillId="20" borderId="10" xfId="0" applyFont="1" applyFill="1" applyBorder="1" applyAlignment="1" applyProtection="1">
      <alignment horizontal="center" vertical="center" wrapText="1"/>
      <protection locked="0"/>
    </xf>
    <xf numFmtId="0" fontId="21" fillId="7" borderId="11" xfId="0" applyFont="1" applyFill="1" applyBorder="1" applyAlignment="1" applyProtection="1">
      <alignment horizontal="center" vertical="center" wrapText="1"/>
      <protection/>
    </xf>
    <xf numFmtId="0" fontId="21" fillId="22" borderId="12" xfId="0" applyFont="1" applyFill="1" applyBorder="1" applyAlignment="1" applyProtection="1">
      <alignment horizontal="center" vertical="center" wrapText="1"/>
      <protection/>
    </xf>
    <xf numFmtId="0" fontId="21" fillId="22" borderId="12" xfId="0" applyFont="1" applyFill="1" applyBorder="1" applyAlignment="1" applyProtection="1" quotePrefix="1">
      <alignment horizontal="center" vertical="center" wrapText="1"/>
      <protection/>
    </xf>
    <xf numFmtId="0" fontId="27" fillId="24" borderId="23" xfId="0" applyFont="1" applyFill="1" applyBorder="1" applyAlignment="1" applyProtection="1">
      <alignment horizontal="center" vertical="center" wrapText="1"/>
      <protection/>
    </xf>
    <xf numFmtId="0" fontId="25" fillId="24" borderId="0" xfId="0" applyFont="1" applyFill="1" applyAlignment="1" applyProtection="1">
      <alignment/>
      <protection/>
    </xf>
    <xf numFmtId="0" fontId="22" fillId="24" borderId="0" xfId="0" applyFont="1" applyFill="1" applyAlignment="1" applyProtection="1">
      <alignment/>
      <protection/>
    </xf>
    <xf numFmtId="0" fontId="1" fillId="24" borderId="0" xfId="0" applyFont="1" applyFill="1" applyAlignment="1" applyProtection="1">
      <alignment/>
      <protection/>
    </xf>
    <xf numFmtId="0" fontId="27" fillId="21" borderId="10" xfId="0" applyFont="1" applyFill="1" applyBorder="1" applyAlignment="1" applyProtection="1">
      <alignment horizontal="center" vertical="center" wrapText="1"/>
      <protection/>
    </xf>
    <xf numFmtId="0" fontId="27" fillId="21" borderId="10" xfId="0" applyFont="1" applyFill="1" applyBorder="1" applyAlignment="1" applyProtection="1">
      <alignment horizontal="center" vertical="center"/>
      <protection/>
    </xf>
    <xf numFmtId="0" fontId="27" fillId="20" borderId="10" xfId="0" applyFont="1" applyFill="1" applyBorder="1" applyAlignment="1" applyProtection="1">
      <alignment horizontal="center" vertical="center" wrapText="1"/>
      <protection/>
    </xf>
    <xf numFmtId="0" fontId="27" fillId="24" borderId="23" xfId="0" applyFont="1" applyFill="1" applyBorder="1" applyAlignment="1" applyProtection="1" quotePrefix="1">
      <alignment horizontal="center" vertical="center" wrapText="1"/>
      <protection/>
    </xf>
    <xf numFmtId="0" fontId="0" fillId="0" borderId="23" xfId="0" applyBorder="1" applyAlignment="1" applyProtection="1">
      <alignment horizontal="center" vertical="center" wrapText="1"/>
      <protection/>
    </xf>
    <xf numFmtId="17" fontId="26" fillId="20" borderId="24"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2" fillId="24" borderId="25" xfId="0" applyFont="1" applyFill="1" applyBorder="1" applyAlignment="1" applyProtection="1">
      <alignment/>
      <protection locked="0"/>
    </xf>
    <xf numFmtId="0" fontId="22" fillId="24" borderId="26" xfId="0" applyFont="1" applyFill="1" applyBorder="1" applyAlignment="1" applyProtection="1">
      <alignment/>
      <protection locked="0"/>
    </xf>
    <xf numFmtId="0" fontId="26" fillId="20" borderId="25" xfId="0" applyFont="1" applyFill="1" applyBorder="1" applyAlignment="1" applyProtection="1">
      <alignment horizontal="center" vertical="center" wrapText="1"/>
      <protection locked="0"/>
    </xf>
    <xf numFmtId="0" fontId="22" fillId="20" borderId="26" xfId="0" applyFont="1" applyFill="1" applyBorder="1" applyAlignment="1" applyProtection="1">
      <alignment horizontal="center" vertical="center" wrapText="1"/>
      <protection locked="0"/>
    </xf>
    <xf numFmtId="0" fontId="27" fillId="24" borderId="10" xfId="0" applyFont="1" applyFill="1" applyBorder="1" applyAlignment="1" applyProtection="1">
      <alignment horizontal="left" vertical="center" wrapText="1"/>
      <protection/>
    </xf>
    <xf numFmtId="0" fontId="27" fillId="24" borderId="20" xfId="0" applyFont="1" applyFill="1" applyBorder="1" applyAlignment="1" applyProtection="1">
      <alignment horizontal="left" vertical="center" wrapText="1"/>
      <protection locked="0"/>
    </xf>
    <xf numFmtId="0" fontId="27" fillId="24" borderId="27" xfId="0" applyFont="1" applyFill="1" applyBorder="1" applyAlignment="1" applyProtection="1" quotePrefix="1">
      <alignment horizontal="center" vertical="center" wrapText="1"/>
      <protection/>
    </xf>
    <xf numFmtId="0" fontId="0" fillId="0" borderId="28" xfId="0" applyBorder="1" applyAlignment="1" applyProtection="1">
      <alignment horizontal="center" vertical="center" wrapText="1"/>
      <protection/>
    </xf>
    <xf numFmtId="0" fontId="0" fillId="0" borderId="29" xfId="0" applyBorder="1" applyAlignment="1" applyProtection="1">
      <alignment wrapText="1"/>
      <protection/>
    </xf>
    <xf numFmtId="0" fontId="25" fillId="24" borderId="23" xfId="0" applyFont="1" applyFill="1" applyBorder="1" applyAlignment="1" applyProtection="1">
      <alignment wrapText="1"/>
      <protection/>
    </xf>
    <xf numFmtId="0" fontId="0" fillId="0" borderId="23" xfId="0" applyBorder="1" applyAlignment="1" applyProtection="1">
      <alignment wrapText="1"/>
      <protection/>
    </xf>
    <xf numFmtId="0" fontId="26" fillId="21" borderId="12" xfId="0" applyFont="1" applyFill="1" applyBorder="1" applyAlignment="1" applyProtection="1">
      <alignment horizontal="center" vertical="center" wrapText="1"/>
      <protection/>
    </xf>
    <xf numFmtId="0" fontId="26" fillId="20" borderId="11" xfId="0" applyFont="1" applyFill="1" applyBorder="1" applyAlignment="1" applyProtection="1">
      <alignment horizontal="left" vertical="center" wrapText="1"/>
      <protection/>
    </xf>
    <xf numFmtId="0" fontId="26" fillId="22" borderId="12" xfId="0" applyFont="1" applyFill="1" applyBorder="1" applyAlignment="1" applyProtection="1">
      <alignment horizontal="left" vertical="center" wrapText="1"/>
      <protection/>
    </xf>
    <xf numFmtId="0" fontId="27" fillId="24" borderId="10" xfId="0" applyFont="1" applyFill="1" applyBorder="1" applyAlignment="1" applyProtection="1">
      <alignment vertical="center"/>
      <protection/>
    </xf>
    <xf numFmtId="0" fontId="26" fillId="7" borderId="11" xfId="0" applyFont="1" applyFill="1" applyBorder="1" applyAlignment="1" applyProtection="1">
      <alignment horizontal="left" vertical="center" wrapText="1"/>
      <protection/>
    </xf>
    <xf numFmtId="0" fontId="26" fillId="24" borderId="10" xfId="0" applyFont="1" applyFill="1" applyBorder="1" applyAlignment="1" applyProtection="1">
      <alignment horizontal="left" vertical="center" wrapText="1"/>
      <protection/>
    </xf>
    <xf numFmtId="0" fontId="31" fillId="24" borderId="0" xfId="0" applyFont="1" applyFill="1" applyAlignment="1" applyProtection="1">
      <alignment/>
      <protection/>
    </xf>
    <xf numFmtId="0" fontId="26" fillId="20" borderId="10" xfId="0" applyFont="1" applyFill="1" applyBorder="1" applyAlignment="1" applyProtection="1">
      <alignment horizontal="center" vertical="center" wrapText="1"/>
      <protection/>
    </xf>
    <xf numFmtId="0" fontId="25" fillId="24" borderId="10" xfId="0" applyFont="1" applyFill="1" applyBorder="1" applyAlignment="1" applyProtection="1">
      <alignment/>
      <protection/>
    </xf>
    <xf numFmtId="0" fontId="32" fillId="24" borderId="10" xfId="0" applyFont="1" applyFill="1" applyBorder="1" applyAlignment="1" applyProtection="1">
      <alignment/>
      <protection/>
    </xf>
    <xf numFmtId="0" fontId="25" fillId="24" borderId="10" xfId="0" applyFont="1" applyFill="1" applyBorder="1" applyAlignment="1" applyProtection="1">
      <alignment horizontal="center"/>
      <protection/>
    </xf>
    <xf numFmtId="0" fontId="27" fillId="20" borderId="10" xfId="0" applyFont="1" applyFill="1" applyBorder="1" applyAlignment="1" applyProtection="1">
      <alignment horizontal="center" vertical="center"/>
      <protection/>
    </xf>
    <xf numFmtId="0" fontId="28" fillId="0" borderId="10" xfId="58" applyFont="1" applyBorder="1" applyProtection="1">
      <alignment/>
      <protection/>
    </xf>
    <xf numFmtId="0" fontId="22" fillId="0" borderId="10" xfId="57" applyFont="1" applyBorder="1" applyProtection="1">
      <alignment/>
      <protection/>
    </xf>
    <xf numFmtId="0" fontId="22" fillId="24" borderId="10" xfId="0" applyFont="1" applyFill="1" applyBorder="1" applyAlignment="1" applyProtection="1">
      <alignment horizontal="center"/>
      <protection/>
    </xf>
    <xf numFmtId="0" fontId="28" fillId="24" borderId="10" xfId="0" applyFont="1" applyFill="1" applyBorder="1" applyAlignment="1" applyProtection="1">
      <alignment/>
      <protection/>
    </xf>
    <xf numFmtId="0" fontId="27" fillId="20" borderId="25" xfId="0" applyFont="1" applyFill="1" applyBorder="1" applyAlignment="1" applyProtection="1">
      <alignment horizontal="center" vertical="center" wrapText="1"/>
      <protection/>
    </xf>
    <xf numFmtId="0" fontId="28" fillId="24" borderId="10" xfId="0" applyFont="1" applyFill="1" applyBorder="1" applyAlignment="1" applyProtection="1">
      <alignment/>
      <protection locked="0"/>
    </xf>
    <xf numFmtId="0" fontId="27" fillId="24" borderId="10"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INISTRY_HEAD" xfId="58"/>
    <cellStyle name="Note" xfId="59"/>
    <cellStyle name="Output" xfId="60"/>
    <cellStyle name="Percent" xfId="61"/>
    <cellStyle name="Title" xfId="62"/>
    <cellStyle name="Total" xfId="63"/>
    <cellStyle name="Warning Text" xfId="64"/>
  </cellStyles>
  <dxfs count="1">
    <dxf>
      <font>
        <b val="0"/>
        <i/>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11</xdr:col>
      <xdr:colOff>581025</xdr:colOff>
      <xdr:row>83</xdr:row>
      <xdr:rowOff>85725</xdr:rowOff>
    </xdr:to>
    <xdr:grpSp>
      <xdr:nvGrpSpPr>
        <xdr:cNvPr id="1" name="Group 23"/>
        <xdr:cNvGrpSpPr>
          <a:grpSpLocks/>
        </xdr:cNvGrpSpPr>
      </xdr:nvGrpSpPr>
      <xdr:grpSpPr>
        <a:xfrm>
          <a:off x="85725" y="47625"/>
          <a:ext cx="7096125" cy="15849600"/>
          <a:chOff x="0" y="0"/>
          <a:chExt cx="852" cy="1581"/>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3638550</xdr:colOff>
      <xdr:row>0</xdr:row>
      <xdr:rowOff>38100</xdr:rowOff>
    </xdr:from>
    <xdr:to>
      <xdr:col>5</xdr:col>
      <xdr:colOff>4600575</xdr:colOff>
      <xdr:row>2</xdr:row>
      <xdr:rowOff>238125</xdr:rowOff>
    </xdr:to>
    <xdr:pic>
      <xdr:nvPicPr>
        <xdr:cNvPr id="1" name="Picture 23"/>
        <xdr:cNvPicPr preferRelativeResize="1">
          <a:picLocks noChangeAspect="1"/>
        </xdr:cNvPicPr>
      </xdr:nvPicPr>
      <xdr:blipFill>
        <a:blip r:embed="rId1"/>
        <a:stretch>
          <a:fillRect/>
        </a:stretch>
      </xdr:blipFill>
      <xdr:spPr>
        <a:xfrm>
          <a:off x="10401300" y="38100"/>
          <a:ext cx="962025" cy="666750"/>
        </a:xfrm>
        <a:prstGeom prst="rect">
          <a:avLst/>
        </a:prstGeom>
        <a:noFill/>
        <a:ln w="9525" cmpd="sng">
          <a:noFill/>
        </a:ln>
      </xdr:spPr>
    </xdr:pic>
    <xdr:clientData/>
  </xdr:twoCellAnchor>
  <xdr:twoCellAnchor editAs="oneCell">
    <xdr:from>
      <xdr:col>5</xdr:col>
      <xdr:colOff>2724150</xdr:colOff>
      <xdr:row>0</xdr:row>
      <xdr:rowOff>57150</xdr:rowOff>
    </xdr:from>
    <xdr:to>
      <xdr:col>5</xdr:col>
      <xdr:colOff>3533775</xdr:colOff>
      <xdr:row>2</xdr:row>
      <xdr:rowOff>228600</xdr:rowOff>
    </xdr:to>
    <xdr:pic>
      <xdr:nvPicPr>
        <xdr:cNvPr id="2" name="Picture 26"/>
        <xdr:cNvPicPr preferRelativeResize="1">
          <a:picLocks noChangeAspect="1"/>
        </xdr:cNvPicPr>
      </xdr:nvPicPr>
      <xdr:blipFill>
        <a:blip r:embed="rId2"/>
        <a:stretch>
          <a:fillRect/>
        </a:stretch>
      </xdr:blipFill>
      <xdr:spPr>
        <a:xfrm>
          <a:off x="9486900" y="57150"/>
          <a:ext cx="80962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28;&#943;&#957;&#945;&#954;&#945;&#962;%201%20-%20&#931;&#964;&#949;&#955;&#941;&#967;&#969;&#963;&#951;%20&#933;&#960;&#959;&#965;&#961;&#947;&#949;&#953;&#969;&#957;%20(&#916;&#953;&#959;&#953;&#954;&#942;&#963;&#949;&#953;&#962;)-&#932;&#956;&#951;&#956;&#940;&#964;&#969;&#957;-&#933;&#960;&#951;&#961;&#949;&#963;&#953;&#974;&#957;%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ίες"/>
      <sheetName val="Input 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14:H14"/>
  <sheetViews>
    <sheetView workbookViewId="0" topLeftCell="A1">
      <selection activeCell="O19" sqref="O19"/>
    </sheetView>
  </sheetViews>
  <sheetFormatPr defaultColWidth="9.00390625" defaultRowHeight="15"/>
  <cols>
    <col min="1" max="16384" width="9.00390625" style="1" customWidth="1"/>
  </cols>
  <sheetData>
    <row r="14" ht="15">
      <c r="H14" s="2"/>
    </row>
  </sheetData>
  <printOptions/>
  <pageMargins left="0.75" right="0.75" top="1" bottom="1" header="0.5" footer="0.5"/>
  <pageSetup horizontalDpi="600" verticalDpi="600" orientation="portrait" r:id="rId5"/>
  <drawing r:id="rId4"/>
  <legacyDrawing r:id="rId3"/>
  <oleObjects>
    <oleObject progId="Word.Document.8" shapeId="775701" r:id="rId1"/>
    <oleObject progId="Word.Document.8" shapeId="1053716" r:id="rId2"/>
  </oleObjects>
</worksheet>
</file>

<file path=xl/worksheets/sheet2.xml><?xml version="1.0" encoding="utf-8"?>
<worksheet xmlns="http://schemas.openxmlformats.org/spreadsheetml/2006/main" xmlns:r="http://schemas.openxmlformats.org/officeDocument/2006/relationships">
  <sheetPr codeName="Sheet1">
    <pageSetUpPr fitToPage="1"/>
  </sheetPr>
  <dimension ref="A1:CJ217"/>
  <sheetViews>
    <sheetView tabSelected="1" zoomScale="90" zoomScaleNormal="90" workbookViewId="0" topLeftCell="A1">
      <selection activeCell="C31" sqref="C31"/>
    </sheetView>
  </sheetViews>
  <sheetFormatPr defaultColWidth="9.140625" defaultRowHeight="15"/>
  <cols>
    <col min="1" max="1" width="0.42578125" style="14" customWidth="1"/>
    <col min="2" max="2" width="51.28125" style="15" customWidth="1"/>
    <col min="3" max="3" width="17.8515625" style="15" customWidth="1"/>
    <col min="4" max="4" width="17.421875" style="14" customWidth="1"/>
    <col min="5" max="5" width="14.421875" style="14" customWidth="1"/>
    <col min="6" max="6" width="70.421875" style="14" customWidth="1"/>
    <col min="7" max="18" width="16.00390625" style="14" customWidth="1"/>
    <col min="19" max="25" width="9.00390625" style="14" customWidth="1"/>
    <col min="26" max="26" width="8.421875" style="14" customWidth="1"/>
    <col min="27" max="28" width="9.00390625" style="14" customWidth="1"/>
    <col min="29" max="29" width="29.28125" style="48" hidden="1" customWidth="1"/>
    <col min="30" max="40" width="9.00390625" style="48" hidden="1" customWidth="1"/>
    <col min="41" max="42" width="21.140625" style="16" hidden="1" customWidth="1"/>
    <col min="43" max="43" width="20.421875" style="16" hidden="1" customWidth="1"/>
    <col min="44" max="44" width="18.8515625" style="16" hidden="1" customWidth="1"/>
    <col min="45" max="45" width="19.421875" style="16" hidden="1" customWidth="1"/>
    <col min="46" max="46" width="21.8515625" style="16" hidden="1" customWidth="1"/>
    <col min="47" max="88" width="9.00390625" style="16" customWidth="1"/>
    <col min="89" max="16384" width="9.00390625" style="14" customWidth="1"/>
  </cols>
  <sheetData>
    <row r="1" spans="1:30" ht="21.75" customHeight="1">
      <c r="A1" s="10"/>
      <c r="B1" s="11" t="s">
        <v>52</v>
      </c>
      <c r="C1" s="11"/>
      <c r="D1" s="12"/>
      <c r="E1" s="12"/>
      <c r="F1" s="13"/>
      <c r="AC1" s="47" t="s">
        <v>23</v>
      </c>
      <c r="AD1" s="47" t="str">
        <f>B3</f>
        <v>11 - ΥΠΟΥΡΓΕΙΟ ΑΜΥΝΑΣ (ΣΥΝΟΛΙΚΑ)</v>
      </c>
    </row>
    <row r="2" spans="1:30" ht="15" customHeight="1">
      <c r="A2" s="17"/>
      <c r="B2" s="18" t="s">
        <v>67</v>
      </c>
      <c r="C2" s="18"/>
      <c r="D2" s="19"/>
      <c r="E2" s="19"/>
      <c r="F2" s="20"/>
      <c r="AC2" s="47" t="s">
        <v>24</v>
      </c>
      <c r="AD2" s="47">
        <f>VLOOKUP(AD1,$AC$6:$AE$16,3,FALSE)</f>
        <v>11</v>
      </c>
    </row>
    <row r="3" spans="1:30" ht="21" customHeight="1">
      <c r="A3" s="21"/>
      <c r="B3" s="8" t="s">
        <v>53</v>
      </c>
      <c r="C3" s="8"/>
      <c r="D3" s="22"/>
      <c r="E3" s="22"/>
      <c r="F3" s="23"/>
      <c r="AC3" s="47"/>
      <c r="AD3" s="47"/>
    </row>
    <row r="4" spans="29:88" s="24" customFormat="1" ht="12.75" customHeight="1">
      <c r="AC4" s="49"/>
      <c r="AD4" s="49"/>
      <c r="AE4" s="49"/>
      <c r="AF4" s="49"/>
      <c r="AG4" s="49"/>
      <c r="AH4" s="49"/>
      <c r="AI4" s="49"/>
      <c r="AJ4" s="49"/>
      <c r="AK4" s="49"/>
      <c r="AL4" s="49"/>
      <c r="AM4" s="49"/>
      <c r="AN4" s="49"/>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row>
    <row r="5" spans="2:88" s="26" customFormat="1" ht="21" customHeight="1" thickBot="1">
      <c r="B5" s="68" t="s">
        <v>4</v>
      </c>
      <c r="C5" s="27"/>
      <c r="D5" s="9"/>
      <c r="E5" s="9"/>
      <c r="F5" s="55" t="s">
        <v>9</v>
      </c>
      <c r="AC5" s="78"/>
      <c r="AD5" s="78"/>
      <c r="AE5" s="78"/>
      <c r="AF5" s="50" t="s">
        <v>11</v>
      </c>
      <c r="AG5" s="50" t="s">
        <v>1</v>
      </c>
      <c r="AH5" s="51" t="s">
        <v>2</v>
      </c>
      <c r="AI5" s="50" t="s">
        <v>3</v>
      </c>
      <c r="AJ5" s="50" t="s">
        <v>6</v>
      </c>
      <c r="AK5" s="50" t="s">
        <v>5</v>
      </c>
      <c r="AL5" s="52" t="s">
        <v>7</v>
      </c>
      <c r="AM5" s="52" t="s">
        <v>8</v>
      </c>
      <c r="AN5" s="79" t="s">
        <v>12</v>
      </c>
      <c r="AO5" s="84" t="s">
        <v>71</v>
      </c>
      <c r="AP5" s="84" t="s">
        <v>72</v>
      </c>
      <c r="AQ5" s="84" t="s">
        <v>73</v>
      </c>
      <c r="AR5" s="84" t="s">
        <v>74</v>
      </c>
      <c r="AS5" s="84" t="s">
        <v>75</v>
      </c>
      <c r="AT5" s="84" t="s">
        <v>76</v>
      </c>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row>
    <row r="6" spans="2:76" s="15" customFormat="1" ht="29.25" customHeight="1">
      <c r="B6" s="69" t="s">
        <v>30</v>
      </c>
      <c r="C6" s="30" t="s">
        <v>69</v>
      </c>
      <c r="D6" s="30" t="s">
        <v>10</v>
      </c>
      <c r="E6" s="30" t="s">
        <v>26</v>
      </c>
      <c r="F6" s="56"/>
      <c r="AC6" s="80" t="s">
        <v>53</v>
      </c>
      <c r="AD6" s="81" t="s">
        <v>13</v>
      </c>
      <c r="AE6" s="81">
        <v>11</v>
      </c>
      <c r="AF6" s="82">
        <v>1</v>
      </c>
      <c r="AG6" s="82">
        <v>0</v>
      </c>
      <c r="AH6" s="82">
        <v>1</v>
      </c>
      <c r="AI6" s="82">
        <v>0</v>
      </c>
      <c r="AJ6" s="82">
        <v>0</v>
      </c>
      <c r="AK6" s="82">
        <v>0</v>
      </c>
      <c r="AL6" s="82">
        <v>0</v>
      </c>
      <c r="AM6" s="82">
        <v>0</v>
      </c>
      <c r="AN6" s="82">
        <v>1</v>
      </c>
      <c r="AO6" s="85">
        <v>113</v>
      </c>
      <c r="AP6" s="85">
        <v>0</v>
      </c>
      <c r="AQ6" s="85">
        <v>4343</v>
      </c>
      <c r="AR6" s="85">
        <v>0</v>
      </c>
      <c r="AS6" s="85">
        <v>0</v>
      </c>
      <c r="AT6" s="85">
        <v>0</v>
      </c>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row>
    <row r="7" spans="2:76" s="15" customFormat="1" ht="14.25">
      <c r="B7" s="61" t="s">
        <v>34</v>
      </c>
      <c r="C7" s="86">
        <f>IF(VLOOKUP($B$3,$AC$6:$AT$16,13,FALSE)=0,"-",VLOOKUP($B$3,$AC$6:$AT$16,13,FALSE))</f>
        <v>113</v>
      </c>
      <c r="D7" s="3"/>
      <c r="E7" s="3"/>
      <c r="F7" s="4"/>
      <c r="AC7" s="83" t="s">
        <v>62</v>
      </c>
      <c r="AD7" s="81" t="s">
        <v>63</v>
      </c>
      <c r="AE7" s="81">
        <v>12</v>
      </c>
      <c r="AF7" s="76"/>
      <c r="AG7" s="76"/>
      <c r="AH7" s="76"/>
      <c r="AI7" s="76"/>
      <c r="AJ7" s="76"/>
      <c r="AK7" s="76"/>
      <c r="AL7" s="76"/>
      <c r="AM7" s="76"/>
      <c r="AN7" s="76"/>
      <c r="AO7" s="85">
        <v>1839</v>
      </c>
      <c r="AP7" s="85">
        <v>0</v>
      </c>
      <c r="AQ7" s="85">
        <v>0</v>
      </c>
      <c r="AR7" s="85">
        <v>0</v>
      </c>
      <c r="AS7" s="85">
        <v>0</v>
      </c>
      <c r="AT7" s="85">
        <v>0</v>
      </c>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row>
    <row r="8" spans="2:76" s="15" customFormat="1" ht="14.25">
      <c r="B8" s="61" t="s">
        <v>35</v>
      </c>
      <c r="C8" s="86" t="str">
        <f>IF(VLOOKUP($B$3,$AC$6:$AT$16,14,FALSE)=0,"-",VLOOKUP($B$3,$AC$6:$AT$16,14,FALSE))</f>
        <v>-</v>
      </c>
      <c r="D8" s="5"/>
      <c r="E8" s="5"/>
      <c r="F8" s="4"/>
      <c r="AC8" s="83" t="s">
        <v>47</v>
      </c>
      <c r="AD8" s="81" t="s">
        <v>14</v>
      </c>
      <c r="AE8" s="81">
        <v>13</v>
      </c>
      <c r="AF8" s="82">
        <v>1</v>
      </c>
      <c r="AG8" s="82">
        <v>0</v>
      </c>
      <c r="AH8" s="82">
        <v>0</v>
      </c>
      <c r="AI8" s="82">
        <v>1</v>
      </c>
      <c r="AJ8" s="82">
        <v>1</v>
      </c>
      <c r="AK8" s="82">
        <v>0</v>
      </c>
      <c r="AL8" s="82">
        <v>0</v>
      </c>
      <c r="AM8" s="82">
        <v>1</v>
      </c>
      <c r="AN8" s="82">
        <v>0</v>
      </c>
      <c r="AO8" s="85">
        <v>423</v>
      </c>
      <c r="AP8" s="85">
        <v>0</v>
      </c>
      <c r="AQ8" s="85">
        <v>0</v>
      </c>
      <c r="AR8" s="85">
        <v>4597</v>
      </c>
      <c r="AS8" s="85">
        <v>743</v>
      </c>
      <c r="AT8" s="85">
        <v>0</v>
      </c>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2:76" s="15" customFormat="1" ht="14.25">
      <c r="B9" s="61" t="s">
        <v>36</v>
      </c>
      <c r="C9" s="86">
        <f>IF(VLOOKUP($B$3,$AC$6:$AT$16,15,FALSE)=0,"-",VLOOKUP($B$3,$AC$6:$AT$16,15,FALSE))</f>
        <v>4343</v>
      </c>
      <c r="D9" s="5"/>
      <c r="E9" s="5"/>
      <c r="F9" s="4"/>
      <c r="AC9" s="80" t="s">
        <v>54</v>
      </c>
      <c r="AD9" s="81" t="s">
        <v>15</v>
      </c>
      <c r="AE9" s="81">
        <v>14</v>
      </c>
      <c r="AF9" s="82">
        <v>1</v>
      </c>
      <c r="AG9" s="82">
        <v>0</v>
      </c>
      <c r="AH9" s="82">
        <v>0</v>
      </c>
      <c r="AI9" s="82">
        <v>0</v>
      </c>
      <c r="AJ9" s="82">
        <v>0</v>
      </c>
      <c r="AK9" s="82">
        <v>0</v>
      </c>
      <c r="AL9" s="82">
        <v>0</v>
      </c>
      <c r="AM9" s="82">
        <v>0</v>
      </c>
      <c r="AN9" s="82">
        <v>0</v>
      </c>
      <c r="AO9" s="85">
        <v>310</v>
      </c>
      <c r="AP9" s="85">
        <v>0</v>
      </c>
      <c r="AQ9" s="85">
        <v>0</v>
      </c>
      <c r="AR9" s="85">
        <v>0</v>
      </c>
      <c r="AS9" s="85">
        <v>0</v>
      </c>
      <c r="AT9" s="85">
        <v>0</v>
      </c>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row>
    <row r="10" spans="2:76" s="15" customFormat="1" ht="14.25">
      <c r="B10" s="61" t="s">
        <v>37</v>
      </c>
      <c r="C10" s="86" t="str">
        <f>IF(VLOOKUP($B$3,$AC$6:$AT$16,16,FALSE)=0,"-",VLOOKUP($B$3,$AC$6:$AT$16,16,FALSE))</f>
        <v>-</v>
      </c>
      <c r="D10" s="5"/>
      <c r="E10" s="5"/>
      <c r="F10" s="4"/>
      <c r="AC10" s="80" t="s">
        <v>55</v>
      </c>
      <c r="AD10" s="81" t="s">
        <v>16</v>
      </c>
      <c r="AE10" s="81">
        <v>15</v>
      </c>
      <c r="AF10" s="82">
        <v>1</v>
      </c>
      <c r="AG10" s="82">
        <v>0</v>
      </c>
      <c r="AH10" s="82">
        <v>0</v>
      </c>
      <c r="AI10" s="82">
        <v>0</v>
      </c>
      <c r="AJ10" s="82">
        <v>0</v>
      </c>
      <c r="AK10" s="82">
        <v>0</v>
      </c>
      <c r="AL10" s="82">
        <v>0</v>
      </c>
      <c r="AM10" s="82">
        <v>0</v>
      </c>
      <c r="AN10" s="82">
        <v>0</v>
      </c>
      <c r="AO10" s="85">
        <v>1199</v>
      </c>
      <c r="AP10" s="85">
        <v>0</v>
      </c>
      <c r="AQ10" s="85">
        <v>0</v>
      </c>
      <c r="AR10" s="85">
        <v>0</v>
      </c>
      <c r="AS10" s="85">
        <v>0</v>
      </c>
      <c r="AT10" s="85">
        <v>0</v>
      </c>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row>
    <row r="11" spans="2:76" s="15" customFormat="1" ht="14.25">
      <c r="B11" s="61" t="s">
        <v>38</v>
      </c>
      <c r="C11" s="86" t="str">
        <f>IF(VLOOKUP($B$3,$AC$6:$AT$16,17,FALSE)=0,"-",VLOOKUP($B$3,$AC$6:$AT$16,17,FALSE))</f>
        <v>-</v>
      </c>
      <c r="D11" s="5"/>
      <c r="E11" s="5"/>
      <c r="F11" s="4"/>
      <c r="AC11" s="80" t="s">
        <v>56</v>
      </c>
      <c r="AD11" s="81" t="s">
        <v>17</v>
      </c>
      <c r="AE11" s="81">
        <v>16</v>
      </c>
      <c r="AF11" s="82">
        <v>1</v>
      </c>
      <c r="AG11" s="82">
        <v>0</v>
      </c>
      <c r="AH11" s="82">
        <v>0</v>
      </c>
      <c r="AI11" s="82">
        <v>0</v>
      </c>
      <c r="AJ11" s="82">
        <v>0</v>
      </c>
      <c r="AK11" s="82">
        <v>0</v>
      </c>
      <c r="AL11" s="82">
        <v>0</v>
      </c>
      <c r="AM11" s="82">
        <v>0</v>
      </c>
      <c r="AN11" s="82">
        <v>0</v>
      </c>
      <c r="AO11" s="85">
        <v>1434</v>
      </c>
      <c r="AP11" s="85">
        <v>0</v>
      </c>
      <c r="AQ11" s="85">
        <v>0</v>
      </c>
      <c r="AR11" s="85">
        <v>0</v>
      </c>
      <c r="AS11" s="85">
        <v>0</v>
      </c>
      <c r="AT11" s="85">
        <v>0</v>
      </c>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2:76" s="15" customFormat="1" ht="14.25">
      <c r="B12" s="61" t="s">
        <v>39</v>
      </c>
      <c r="C12" s="86" t="str">
        <f>IF(VLOOKUP($B$3,$AC$6:$AT$16,18,FALSE)=0,"-",VLOOKUP($B$3,$AC$6:$AT$16,18,FALSE))</f>
        <v>-</v>
      </c>
      <c r="D12" s="5"/>
      <c r="E12" s="5"/>
      <c r="F12" s="4"/>
      <c r="AC12" s="80" t="s">
        <v>57</v>
      </c>
      <c r="AD12" s="81" t="s">
        <v>18</v>
      </c>
      <c r="AE12" s="81">
        <v>17</v>
      </c>
      <c r="AF12" s="82">
        <v>1</v>
      </c>
      <c r="AG12" s="82">
        <v>0</v>
      </c>
      <c r="AH12" s="82">
        <v>0</v>
      </c>
      <c r="AI12" s="82">
        <v>0</v>
      </c>
      <c r="AJ12" s="82">
        <v>0</v>
      </c>
      <c r="AK12" s="82">
        <v>0</v>
      </c>
      <c r="AL12" s="82">
        <v>0</v>
      </c>
      <c r="AM12" s="82">
        <v>0</v>
      </c>
      <c r="AN12" s="82">
        <v>0</v>
      </c>
      <c r="AO12" s="85">
        <v>255</v>
      </c>
      <c r="AP12" s="85">
        <v>0</v>
      </c>
      <c r="AQ12" s="85">
        <v>0</v>
      </c>
      <c r="AR12" s="85">
        <v>0</v>
      </c>
      <c r="AS12" s="85">
        <v>0</v>
      </c>
      <c r="AT12" s="85">
        <v>0</v>
      </c>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2:76" s="15" customFormat="1" ht="15.75" thickBot="1">
      <c r="B13" s="70" t="s">
        <v>68</v>
      </c>
      <c r="C13" s="44">
        <f>SUM(C7:C12)</f>
        <v>4456</v>
      </c>
      <c r="D13" s="44">
        <f>SUM(D7:D12)</f>
        <v>0</v>
      </c>
      <c r="E13" s="44">
        <f>SUM(E7:E12)</f>
        <v>0</v>
      </c>
      <c r="F13" s="6"/>
      <c r="G13" s="14"/>
      <c r="AC13" s="80" t="s">
        <v>58</v>
      </c>
      <c r="AD13" s="81" t="s">
        <v>19</v>
      </c>
      <c r="AE13" s="81">
        <v>18</v>
      </c>
      <c r="AF13" s="82">
        <v>1</v>
      </c>
      <c r="AG13" s="82">
        <v>0</v>
      </c>
      <c r="AH13" s="82">
        <v>0</v>
      </c>
      <c r="AI13" s="82">
        <v>0</v>
      </c>
      <c r="AJ13" s="82">
        <v>0</v>
      </c>
      <c r="AK13" s="82">
        <v>0</v>
      </c>
      <c r="AL13" s="82">
        <v>0</v>
      </c>
      <c r="AM13" s="82">
        <v>0</v>
      </c>
      <c r="AN13" s="82">
        <v>0</v>
      </c>
      <c r="AO13" s="85">
        <v>4983</v>
      </c>
      <c r="AP13" s="85">
        <v>0</v>
      </c>
      <c r="AQ13" s="85">
        <v>0</v>
      </c>
      <c r="AR13" s="85">
        <v>0</v>
      </c>
      <c r="AS13" s="85">
        <v>0</v>
      </c>
      <c r="AT13" s="85">
        <v>0</v>
      </c>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row>
    <row r="14" spans="1:76" s="34" customFormat="1" ht="28.5" customHeight="1" thickBot="1">
      <c r="A14" s="16"/>
      <c r="B14" s="69" t="s">
        <v>31</v>
      </c>
      <c r="C14" s="69"/>
      <c r="D14" s="33" t="s">
        <v>10</v>
      </c>
      <c r="E14" s="30" t="s">
        <v>26</v>
      </c>
      <c r="F14" s="33" t="s">
        <v>9</v>
      </c>
      <c r="G14" s="14"/>
      <c r="H14" s="14"/>
      <c r="I14" s="14"/>
      <c r="J14" s="14"/>
      <c r="K14" s="14"/>
      <c r="L14" s="14"/>
      <c r="M14" s="14"/>
      <c r="N14" s="14"/>
      <c r="O14" s="14"/>
      <c r="P14" s="14"/>
      <c r="Q14" s="14"/>
      <c r="R14" s="14"/>
      <c r="S14" s="14"/>
      <c r="T14" s="14"/>
      <c r="U14" s="14"/>
      <c r="V14" s="14"/>
      <c r="W14" s="14"/>
      <c r="X14" s="14"/>
      <c r="Y14" s="14"/>
      <c r="Z14" s="14"/>
      <c r="AA14" s="14"/>
      <c r="AB14" s="14"/>
      <c r="AC14" s="80" t="s">
        <v>59</v>
      </c>
      <c r="AD14" s="81" t="s">
        <v>20</v>
      </c>
      <c r="AE14" s="81">
        <v>20</v>
      </c>
      <c r="AF14" s="82">
        <v>1</v>
      </c>
      <c r="AG14" s="82">
        <v>0</v>
      </c>
      <c r="AH14" s="82">
        <v>0</v>
      </c>
      <c r="AI14" s="82">
        <v>0</v>
      </c>
      <c r="AJ14" s="82">
        <v>0</v>
      </c>
      <c r="AK14" s="82">
        <v>1</v>
      </c>
      <c r="AL14" s="82">
        <v>1</v>
      </c>
      <c r="AM14" s="82">
        <v>0</v>
      </c>
      <c r="AN14" s="82">
        <v>0</v>
      </c>
      <c r="AO14" s="85">
        <v>514</v>
      </c>
      <c r="AP14" s="85">
        <v>0</v>
      </c>
      <c r="AQ14" s="85">
        <v>0</v>
      </c>
      <c r="AR14" s="85">
        <v>0</v>
      </c>
      <c r="AS14" s="85">
        <v>0</v>
      </c>
      <c r="AT14" s="85">
        <v>11112</v>
      </c>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row>
    <row r="15" spans="1:76" s="36" customFormat="1" ht="14.25">
      <c r="A15" s="35"/>
      <c r="B15" s="61" t="s">
        <v>40</v>
      </c>
      <c r="C15" s="53"/>
      <c r="D15" s="3"/>
      <c r="E15" s="53"/>
      <c r="F15" s="4"/>
      <c r="G15" s="14"/>
      <c r="H15" s="14"/>
      <c r="I15" s="14"/>
      <c r="J15" s="14"/>
      <c r="K15" s="14"/>
      <c r="L15" s="14"/>
      <c r="M15" s="14"/>
      <c r="N15" s="14"/>
      <c r="O15" s="14"/>
      <c r="P15" s="14"/>
      <c r="Q15" s="14"/>
      <c r="R15" s="14"/>
      <c r="S15" s="14"/>
      <c r="T15" s="14"/>
      <c r="U15" s="14"/>
      <c r="V15" s="14"/>
      <c r="W15" s="14"/>
      <c r="X15" s="14"/>
      <c r="Y15" s="14"/>
      <c r="Z15" s="14"/>
      <c r="AA15" s="14"/>
      <c r="AB15" s="14"/>
      <c r="AC15" s="80" t="s">
        <v>60</v>
      </c>
      <c r="AD15" s="81" t="s">
        <v>21</v>
      </c>
      <c r="AE15" s="81">
        <v>21</v>
      </c>
      <c r="AF15" s="82">
        <v>1</v>
      </c>
      <c r="AG15" s="82">
        <v>0</v>
      </c>
      <c r="AH15" s="82">
        <v>0</v>
      </c>
      <c r="AI15" s="82">
        <v>0</v>
      </c>
      <c r="AJ15" s="82">
        <v>0</v>
      </c>
      <c r="AK15" s="82">
        <v>0</v>
      </c>
      <c r="AL15" s="82">
        <v>0</v>
      </c>
      <c r="AM15" s="82">
        <v>0</v>
      </c>
      <c r="AN15" s="82">
        <v>0</v>
      </c>
      <c r="AO15" s="85">
        <v>1588</v>
      </c>
      <c r="AP15" s="85">
        <v>0</v>
      </c>
      <c r="AQ15" s="85">
        <v>0</v>
      </c>
      <c r="AR15" s="85">
        <v>0</v>
      </c>
      <c r="AS15" s="85">
        <v>0</v>
      </c>
      <c r="AT15" s="85">
        <v>0</v>
      </c>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row>
    <row r="16" spans="2:46" s="35" customFormat="1" ht="14.25">
      <c r="B16" s="61" t="s">
        <v>41</v>
      </c>
      <c r="C16" s="54"/>
      <c r="D16" s="3"/>
      <c r="E16" s="54"/>
      <c r="F16" s="4"/>
      <c r="G16" s="14"/>
      <c r="H16" s="14"/>
      <c r="I16" s="14"/>
      <c r="J16" s="14"/>
      <c r="K16" s="14"/>
      <c r="L16" s="14"/>
      <c r="M16" s="14"/>
      <c r="N16" s="14"/>
      <c r="O16" s="14"/>
      <c r="P16" s="14"/>
      <c r="Q16" s="14"/>
      <c r="R16" s="14"/>
      <c r="S16" s="14"/>
      <c r="T16" s="14"/>
      <c r="U16" s="14"/>
      <c r="V16" s="14"/>
      <c r="W16" s="14"/>
      <c r="X16" s="14"/>
      <c r="Y16" s="14"/>
      <c r="Z16" s="14"/>
      <c r="AA16" s="14"/>
      <c r="AB16" s="14"/>
      <c r="AC16" s="80" t="s">
        <v>61</v>
      </c>
      <c r="AD16" s="81" t="s">
        <v>22</v>
      </c>
      <c r="AE16" s="81">
        <v>22</v>
      </c>
      <c r="AF16" s="82">
        <v>1</v>
      </c>
      <c r="AG16" s="82">
        <v>0</v>
      </c>
      <c r="AH16" s="82">
        <v>0</v>
      </c>
      <c r="AI16" s="82">
        <v>0</v>
      </c>
      <c r="AJ16" s="82">
        <v>0</v>
      </c>
      <c r="AK16" s="82">
        <v>0</v>
      </c>
      <c r="AL16" s="82">
        <v>0</v>
      </c>
      <c r="AM16" s="82">
        <v>0</v>
      </c>
      <c r="AN16" s="82">
        <v>0</v>
      </c>
      <c r="AO16" s="85">
        <v>4687</v>
      </c>
      <c r="AP16" s="85">
        <v>0</v>
      </c>
      <c r="AQ16" s="85">
        <v>0</v>
      </c>
      <c r="AR16" s="85">
        <v>0</v>
      </c>
      <c r="AS16" s="85">
        <v>0</v>
      </c>
      <c r="AT16" s="85">
        <v>0</v>
      </c>
    </row>
    <row r="17" spans="2:88" ht="14.25">
      <c r="B17" s="71" t="s">
        <v>50</v>
      </c>
      <c r="C17" s="54"/>
      <c r="D17" s="3"/>
      <c r="E17" s="54"/>
      <c r="F17" s="4"/>
      <c r="BY17" s="14"/>
      <c r="BZ17" s="14"/>
      <c r="CA17" s="14"/>
      <c r="CB17" s="14"/>
      <c r="CC17" s="14"/>
      <c r="CD17" s="14"/>
      <c r="CE17" s="14"/>
      <c r="CF17" s="14"/>
      <c r="CG17" s="14"/>
      <c r="CH17" s="14"/>
      <c r="CI17" s="14"/>
      <c r="CJ17" s="14"/>
    </row>
    <row r="18" spans="2:88" ht="14.25" customHeight="1">
      <c r="B18" s="61" t="s">
        <v>51</v>
      </c>
      <c r="C18" s="54"/>
      <c r="D18" s="3"/>
      <c r="E18" s="54"/>
      <c r="F18" s="4"/>
      <c r="BY18" s="14"/>
      <c r="BZ18" s="14"/>
      <c r="CA18" s="14"/>
      <c r="CB18" s="14"/>
      <c r="CC18" s="14"/>
      <c r="CD18" s="14"/>
      <c r="CE18" s="14"/>
      <c r="CF18" s="14"/>
      <c r="CG18" s="14"/>
      <c r="CH18" s="14"/>
      <c r="CI18" s="14"/>
      <c r="CJ18" s="14"/>
    </row>
    <row r="19" spans="2:88" ht="15.75" thickBot="1">
      <c r="B19" s="70" t="s">
        <v>0</v>
      </c>
      <c r="C19" s="32"/>
      <c r="D19" s="44">
        <f>SUM(D15:D18)</f>
        <v>0</v>
      </c>
      <c r="E19" s="45"/>
      <c r="F19" s="6"/>
      <c r="BY19" s="14"/>
      <c r="BZ19" s="14"/>
      <c r="CA19" s="14"/>
      <c r="CB19" s="14"/>
      <c r="CC19" s="14"/>
      <c r="CD19" s="14"/>
      <c r="CE19" s="14"/>
      <c r="CF19" s="14"/>
      <c r="CG19" s="14"/>
      <c r="CH19" s="14"/>
      <c r="CI19" s="14"/>
      <c r="CJ19" s="14"/>
    </row>
    <row r="20" spans="2:88" ht="27" customHeight="1">
      <c r="B20" s="69" t="s">
        <v>32</v>
      </c>
      <c r="C20" s="29"/>
      <c r="D20" s="33" t="s">
        <v>10</v>
      </c>
      <c r="E20" s="30" t="s">
        <v>26</v>
      </c>
      <c r="F20" s="33" t="s">
        <v>9</v>
      </c>
      <c r="BY20" s="14"/>
      <c r="BZ20" s="14"/>
      <c r="CA20" s="14"/>
      <c r="CB20" s="14"/>
      <c r="CC20" s="14"/>
      <c r="CD20" s="14"/>
      <c r="CE20" s="14"/>
      <c r="CF20" s="14"/>
      <c r="CG20" s="14"/>
      <c r="CH20" s="14"/>
      <c r="CI20" s="14"/>
      <c r="CJ20" s="14"/>
    </row>
    <row r="21" spans="2:6" ht="15" customHeight="1">
      <c r="B21" s="61" t="s">
        <v>42</v>
      </c>
      <c r="C21" s="5"/>
      <c r="D21" s="3"/>
      <c r="E21" s="3"/>
      <c r="F21" s="4"/>
    </row>
    <row r="22" spans="2:6" ht="14.25">
      <c r="B22" s="61" t="s">
        <v>43</v>
      </c>
      <c r="C22" s="46" t="s">
        <v>29</v>
      </c>
      <c r="D22" s="3"/>
      <c r="E22" s="46" t="s">
        <v>29</v>
      </c>
      <c r="F22" s="4"/>
    </row>
    <row r="23" spans="2:6" ht="15.75" thickBot="1">
      <c r="B23" s="70" t="s">
        <v>66</v>
      </c>
      <c r="C23" s="32"/>
      <c r="D23" s="44">
        <f>SUM(D21:D22)</f>
        <v>0</v>
      </c>
      <c r="E23" s="44">
        <f>E21</f>
        <v>0</v>
      </c>
      <c r="F23" s="6"/>
    </row>
    <row r="24" spans="2:6" ht="26.25" customHeight="1">
      <c r="B24" s="69" t="s">
        <v>33</v>
      </c>
      <c r="C24" s="69"/>
      <c r="D24" s="33" t="s">
        <v>10</v>
      </c>
      <c r="E24" s="30" t="s">
        <v>26</v>
      </c>
      <c r="F24" s="33" t="s">
        <v>9</v>
      </c>
    </row>
    <row r="25" spans="2:7" ht="14.25">
      <c r="B25" s="61" t="s">
        <v>44</v>
      </c>
      <c r="C25" s="63"/>
      <c r="D25" s="5"/>
      <c r="E25" s="63"/>
      <c r="F25" s="62"/>
      <c r="G25" s="16"/>
    </row>
    <row r="26" spans="2:40" s="16" customFormat="1" ht="14.25">
      <c r="B26" s="61" t="s">
        <v>45</v>
      </c>
      <c r="C26" s="64"/>
      <c r="D26" s="5"/>
      <c r="E26" s="64"/>
      <c r="F26" s="62"/>
      <c r="G26" s="14"/>
      <c r="AC26" s="48"/>
      <c r="AD26" s="48"/>
      <c r="AE26" s="48"/>
      <c r="AF26" s="48"/>
      <c r="AG26" s="48"/>
      <c r="AH26" s="48"/>
      <c r="AI26" s="48"/>
      <c r="AJ26" s="48"/>
      <c r="AK26" s="48"/>
      <c r="AL26" s="48"/>
      <c r="AM26" s="48"/>
      <c r="AN26" s="48"/>
    </row>
    <row r="27" spans="2:6" ht="14.25">
      <c r="B27" s="61" t="s">
        <v>46</v>
      </c>
      <c r="C27" s="64"/>
      <c r="D27" s="5"/>
      <c r="E27" s="64"/>
      <c r="F27" s="62"/>
    </row>
    <row r="28" spans="2:5" ht="14.25">
      <c r="B28" s="61" t="s">
        <v>70</v>
      </c>
      <c r="C28" s="65"/>
      <c r="D28" s="5"/>
      <c r="E28" s="65"/>
    </row>
    <row r="29" spans="2:6" ht="18.75" customHeight="1" thickBot="1">
      <c r="B29" s="70" t="s">
        <v>27</v>
      </c>
      <c r="C29" s="32"/>
      <c r="D29" s="44">
        <f>SUM(D25:D27)</f>
        <v>0</v>
      </c>
      <c r="E29" s="45" t="s">
        <v>49</v>
      </c>
      <c r="F29" s="6"/>
    </row>
    <row r="30" spans="2:7" ht="15">
      <c r="B30" s="72" t="s">
        <v>28</v>
      </c>
      <c r="C30" s="43"/>
      <c r="D30" s="43">
        <f>D29+D23+D19+D13</f>
        <v>0</v>
      </c>
      <c r="E30" s="43">
        <f>E13+E23</f>
        <v>0</v>
      </c>
      <c r="F30" s="37"/>
      <c r="G30" s="16"/>
    </row>
    <row r="31" spans="2:40" s="16" customFormat="1" ht="15.75" customHeight="1">
      <c r="B31" s="47"/>
      <c r="C31" s="15"/>
      <c r="D31" s="14"/>
      <c r="E31" s="14"/>
      <c r="F31" s="14"/>
      <c r="AC31" s="48"/>
      <c r="AD31" s="48"/>
      <c r="AE31" s="48"/>
      <c r="AF31" s="48"/>
      <c r="AG31" s="48"/>
      <c r="AH31" s="48"/>
      <c r="AI31" s="48"/>
      <c r="AJ31" s="48"/>
      <c r="AK31" s="48"/>
      <c r="AL31" s="48"/>
      <c r="AM31" s="48"/>
      <c r="AN31" s="48"/>
    </row>
    <row r="32" spans="2:40" s="16" customFormat="1" ht="15.75" customHeight="1">
      <c r="B32" s="73" t="s">
        <v>48</v>
      </c>
      <c r="C32" s="46" t="s">
        <v>29</v>
      </c>
      <c r="D32" s="7"/>
      <c r="E32" s="57"/>
      <c r="F32" s="58"/>
      <c r="G32" s="14"/>
      <c r="AC32" s="48"/>
      <c r="AD32" s="48"/>
      <c r="AE32" s="48"/>
      <c r="AF32" s="48"/>
      <c r="AG32" s="48"/>
      <c r="AH32" s="48"/>
      <c r="AI32" s="48"/>
      <c r="AJ32" s="48"/>
      <c r="AK32" s="48"/>
      <c r="AL32" s="48"/>
      <c r="AM32" s="48"/>
      <c r="AN32" s="48"/>
    </row>
    <row r="33" ht="15.75" customHeight="1">
      <c r="B33" s="47"/>
    </row>
    <row r="34" spans="2:7" ht="15.75" customHeight="1">
      <c r="B34" s="74" t="s">
        <v>65</v>
      </c>
      <c r="C34" s="41"/>
      <c r="G34" s="16"/>
    </row>
    <row r="35" spans="2:40" s="38" customFormat="1" ht="24.75" customHeight="1">
      <c r="B35" s="75" t="s">
        <v>25</v>
      </c>
      <c r="C35" s="42"/>
      <c r="D35" s="42" t="s">
        <v>64</v>
      </c>
      <c r="E35" s="59" t="s">
        <v>9</v>
      </c>
      <c r="F35" s="60"/>
      <c r="G35" s="16"/>
      <c r="AC35" s="48"/>
      <c r="AD35" s="48"/>
      <c r="AE35" s="48"/>
      <c r="AF35" s="48"/>
      <c r="AG35" s="48"/>
      <c r="AH35" s="48"/>
      <c r="AI35" s="48"/>
      <c r="AJ35" s="48"/>
      <c r="AK35" s="48"/>
      <c r="AL35" s="48"/>
      <c r="AM35" s="48"/>
      <c r="AN35" s="48"/>
    </row>
    <row r="36" spans="1:28" ht="15.75" customHeight="1">
      <c r="A36" s="16"/>
      <c r="B36" s="76"/>
      <c r="C36" s="66"/>
      <c r="D36" s="7"/>
      <c r="E36" s="57"/>
      <c r="F36" s="58"/>
      <c r="H36" s="16"/>
      <c r="I36" s="16"/>
      <c r="J36" s="16"/>
      <c r="K36" s="16"/>
      <c r="L36" s="16"/>
      <c r="M36" s="16"/>
      <c r="N36" s="16"/>
      <c r="O36" s="16"/>
      <c r="P36" s="16"/>
      <c r="Q36" s="16"/>
      <c r="R36" s="16"/>
      <c r="S36" s="16"/>
      <c r="T36" s="16"/>
      <c r="U36" s="16"/>
      <c r="V36" s="16"/>
      <c r="W36" s="16"/>
      <c r="X36" s="16"/>
      <c r="Y36" s="16"/>
      <c r="Z36" s="16"/>
      <c r="AA36" s="16"/>
      <c r="AB36" s="16"/>
    </row>
    <row r="37" spans="2:6" ht="14.25">
      <c r="B37" s="77"/>
      <c r="C37" s="67"/>
      <c r="D37" s="7"/>
      <c r="E37" s="57"/>
      <c r="F37" s="58"/>
    </row>
    <row r="38" spans="1:6" ht="14.25">
      <c r="A38" s="39"/>
      <c r="B38" s="76"/>
      <c r="C38" s="67"/>
      <c r="D38" s="7"/>
      <c r="E38" s="57"/>
      <c r="F38" s="58"/>
    </row>
    <row r="39" spans="1:6" ht="14.25">
      <c r="A39" s="40"/>
      <c r="B39" s="76"/>
      <c r="C39" s="67"/>
      <c r="D39" s="7"/>
      <c r="E39" s="57"/>
      <c r="F39" s="58"/>
    </row>
    <row r="40" ht="14.25">
      <c r="A40" s="40"/>
    </row>
    <row r="41" spans="1:3" ht="14.25">
      <c r="A41" s="40"/>
      <c r="B41" s="14"/>
      <c r="C41" s="14"/>
    </row>
    <row r="42" spans="1:3" ht="27.75" customHeight="1">
      <c r="A42" s="40"/>
      <c r="B42" s="14"/>
      <c r="C42" s="14"/>
    </row>
    <row r="43" spans="1:3" ht="15.75" customHeight="1">
      <c r="A43" s="40"/>
      <c r="B43" s="14"/>
      <c r="C43" s="14"/>
    </row>
    <row r="44" spans="1:3" ht="17.25" customHeight="1">
      <c r="A44" s="40"/>
      <c r="B44" s="14"/>
      <c r="C44" s="14"/>
    </row>
    <row r="45" spans="1:3" ht="17.25" customHeight="1">
      <c r="A45" s="40"/>
      <c r="B45" s="14"/>
      <c r="C45" s="14"/>
    </row>
    <row r="46" spans="1:3" ht="18" customHeight="1">
      <c r="A46" s="40"/>
      <c r="B46" s="14"/>
      <c r="C46" s="14"/>
    </row>
    <row r="47" spans="1:3" ht="14.25">
      <c r="A47" s="40"/>
      <c r="B47" s="14"/>
      <c r="C47" s="14"/>
    </row>
    <row r="48" spans="2:3" ht="14.25">
      <c r="B48" s="14"/>
      <c r="C48" s="14"/>
    </row>
    <row r="49" spans="2:3" ht="14.25">
      <c r="B49" s="14"/>
      <c r="C49" s="14"/>
    </row>
    <row r="50" spans="2:3" ht="14.25">
      <c r="B50" s="14"/>
      <c r="C50" s="14"/>
    </row>
    <row r="51" spans="2:3" ht="14.25">
      <c r="B51" s="14"/>
      <c r="C51" s="14"/>
    </row>
    <row r="52" spans="2:3" ht="14.25">
      <c r="B52" s="14"/>
      <c r="C52" s="14"/>
    </row>
    <row r="53" spans="2:3" ht="14.25">
      <c r="B53" s="14"/>
      <c r="C53" s="14"/>
    </row>
    <row r="54" spans="2:3" ht="14.25">
      <c r="B54" s="14"/>
      <c r="C54" s="14"/>
    </row>
    <row r="55" spans="2:3" ht="14.25">
      <c r="B55" s="14"/>
      <c r="C55" s="14"/>
    </row>
    <row r="56" spans="2:3" ht="14.25">
      <c r="B56" s="14"/>
      <c r="C56" s="14"/>
    </row>
    <row r="57" spans="2:3" ht="14.25">
      <c r="B57" s="14"/>
      <c r="C57" s="14"/>
    </row>
    <row r="58" spans="2:3" ht="14.25">
      <c r="B58" s="14"/>
      <c r="C58" s="14"/>
    </row>
    <row r="59" spans="2:3" ht="14.25">
      <c r="B59" s="14"/>
      <c r="C59" s="14"/>
    </row>
    <row r="60" spans="2:3" ht="14.25">
      <c r="B60" s="14"/>
      <c r="C60" s="14"/>
    </row>
    <row r="61" spans="2:3" ht="14.25">
      <c r="B61" s="14"/>
      <c r="C61" s="14"/>
    </row>
    <row r="62" spans="2:3" ht="14.25">
      <c r="B62" s="14"/>
      <c r="C62" s="14"/>
    </row>
    <row r="63" spans="2:3" ht="14.25">
      <c r="B63" s="14"/>
      <c r="C63" s="14"/>
    </row>
    <row r="64" spans="2:3" ht="14.25">
      <c r="B64" s="14"/>
      <c r="C64" s="14"/>
    </row>
    <row r="65" spans="2:3" ht="14.25">
      <c r="B65" s="14"/>
      <c r="C65" s="14"/>
    </row>
    <row r="66" spans="2:3" ht="14.25">
      <c r="B66" s="14"/>
      <c r="C66" s="14"/>
    </row>
    <row r="67" spans="2:3" ht="14.25">
      <c r="B67" s="14"/>
      <c r="C67" s="14"/>
    </row>
    <row r="68" spans="2:3" ht="14.25">
      <c r="B68" s="14"/>
      <c r="C68" s="14"/>
    </row>
    <row r="69" spans="2:3" ht="14.25">
      <c r="B69" s="14"/>
      <c r="C69" s="14"/>
    </row>
    <row r="70" spans="2:3" ht="14.25">
      <c r="B70" s="14"/>
      <c r="C70" s="14"/>
    </row>
    <row r="71" spans="2:3" ht="14.25">
      <c r="B71" s="14"/>
      <c r="C71" s="14"/>
    </row>
    <row r="72" spans="2:3" ht="14.25">
      <c r="B72" s="14"/>
      <c r="C72" s="14"/>
    </row>
    <row r="73" spans="2:3" ht="14.25">
      <c r="B73" s="14"/>
      <c r="C73" s="14"/>
    </row>
    <row r="74" spans="2:3" ht="14.25">
      <c r="B74" s="14"/>
      <c r="C74" s="14"/>
    </row>
    <row r="75" spans="2:3" ht="14.25">
      <c r="B75" s="14"/>
      <c r="C75" s="14"/>
    </row>
    <row r="76" spans="2:3" ht="14.25">
      <c r="B76" s="14"/>
      <c r="C76" s="14"/>
    </row>
    <row r="77" spans="2:3" ht="14.25">
      <c r="B77" s="14"/>
      <c r="C77" s="14"/>
    </row>
    <row r="78" spans="2:3" ht="14.25">
      <c r="B78" s="14"/>
      <c r="C78" s="14"/>
    </row>
    <row r="79" spans="2:3" ht="14.25">
      <c r="B79" s="14"/>
      <c r="C79" s="14"/>
    </row>
    <row r="80" spans="2:3" ht="14.25">
      <c r="B80" s="14"/>
      <c r="C80" s="14"/>
    </row>
    <row r="81" spans="2:3" ht="14.25">
      <c r="B81" s="14"/>
      <c r="C81" s="14"/>
    </row>
    <row r="82" spans="2:3" ht="14.25">
      <c r="B82" s="14"/>
      <c r="C82" s="14"/>
    </row>
    <row r="83" spans="2:3" ht="14.25">
      <c r="B83" s="14"/>
      <c r="C83" s="14"/>
    </row>
    <row r="84" spans="2:3" ht="14.25">
      <c r="B84" s="14"/>
      <c r="C84" s="14"/>
    </row>
    <row r="85" spans="2:3" ht="14.25">
      <c r="B85" s="14"/>
      <c r="C85" s="14"/>
    </row>
    <row r="86" spans="2:3" ht="14.25">
      <c r="B86" s="14"/>
      <c r="C86" s="14"/>
    </row>
    <row r="87" spans="2:3" ht="14.25">
      <c r="B87" s="14"/>
      <c r="C87" s="14"/>
    </row>
    <row r="88" spans="2:3" ht="14.25">
      <c r="B88" s="14"/>
      <c r="C88" s="14"/>
    </row>
    <row r="89" spans="2:3" ht="14.25">
      <c r="B89" s="14"/>
      <c r="C89" s="14"/>
    </row>
    <row r="90" spans="2:3" ht="14.25">
      <c r="B90" s="14"/>
      <c r="C90" s="14"/>
    </row>
    <row r="91" spans="2:3" ht="14.25">
      <c r="B91" s="14"/>
      <c r="C91" s="14"/>
    </row>
    <row r="92" spans="2:3" ht="14.25">
      <c r="B92" s="14"/>
      <c r="C92" s="14"/>
    </row>
    <row r="93" spans="2:3" ht="14.25">
      <c r="B93" s="14"/>
      <c r="C93" s="14"/>
    </row>
    <row r="94" spans="2:3" ht="14.25">
      <c r="B94" s="14"/>
      <c r="C94" s="14"/>
    </row>
    <row r="95" spans="2:3" ht="14.25">
      <c r="B95" s="14"/>
      <c r="C95" s="14"/>
    </row>
    <row r="96" spans="2:3" ht="14.25">
      <c r="B96" s="14"/>
      <c r="C96" s="14"/>
    </row>
    <row r="97" spans="2:3" ht="14.25">
      <c r="B97" s="14"/>
      <c r="C97" s="14"/>
    </row>
    <row r="98" spans="2:3" ht="14.25">
      <c r="B98" s="14"/>
      <c r="C98" s="14"/>
    </row>
    <row r="99" spans="2:3" ht="14.25">
      <c r="B99" s="14"/>
      <c r="C99" s="14"/>
    </row>
    <row r="100" spans="2:3" ht="14.25">
      <c r="B100" s="14"/>
      <c r="C100" s="14"/>
    </row>
    <row r="101" spans="2:3" ht="14.25">
      <c r="B101" s="14"/>
      <c r="C101" s="14"/>
    </row>
    <row r="102" spans="2:3" ht="14.25">
      <c r="B102" s="14"/>
      <c r="C102" s="14"/>
    </row>
    <row r="103" spans="2:3" ht="14.25">
      <c r="B103" s="14"/>
      <c r="C103" s="14"/>
    </row>
    <row r="104" spans="2:3" ht="14.25">
      <c r="B104" s="14"/>
      <c r="C104" s="14"/>
    </row>
    <row r="105" spans="2:3" ht="14.25">
      <c r="B105" s="14"/>
      <c r="C105" s="14"/>
    </row>
    <row r="106" spans="2:3" ht="14.25">
      <c r="B106" s="14"/>
      <c r="C106" s="14"/>
    </row>
    <row r="107" spans="2:3" ht="14.25">
      <c r="B107" s="14"/>
      <c r="C107" s="14"/>
    </row>
    <row r="108" spans="2:3" ht="14.25">
      <c r="B108" s="14"/>
      <c r="C108" s="14"/>
    </row>
    <row r="109" spans="2:3" ht="14.25">
      <c r="B109" s="14"/>
      <c r="C109" s="14"/>
    </row>
    <row r="110" spans="2:3" ht="14.25">
      <c r="B110" s="14"/>
      <c r="C110" s="14"/>
    </row>
    <row r="111" spans="2:3" ht="14.25">
      <c r="B111" s="14"/>
      <c r="C111" s="14"/>
    </row>
    <row r="112" spans="2:3" ht="14.25">
      <c r="B112" s="14"/>
      <c r="C112" s="14"/>
    </row>
    <row r="113" spans="2:3" ht="14.25">
      <c r="B113" s="14"/>
      <c r="C113" s="14"/>
    </row>
    <row r="114" spans="2:3" ht="14.25">
      <c r="B114" s="14"/>
      <c r="C114" s="14"/>
    </row>
    <row r="115" spans="2:3" ht="14.25">
      <c r="B115" s="14"/>
      <c r="C115" s="14"/>
    </row>
    <row r="116" spans="2:3" ht="14.25">
      <c r="B116" s="14"/>
      <c r="C116" s="14"/>
    </row>
    <row r="117" spans="2:3" ht="14.25">
      <c r="B117" s="14"/>
      <c r="C117" s="14"/>
    </row>
    <row r="118" spans="2:3" ht="14.25">
      <c r="B118" s="14"/>
      <c r="C118" s="14"/>
    </row>
    <row r="119" spans="2:3" ht="14.25">
      <c r="B119" s="14"/>
      <c r="C119" s="14"/>
    </row>
    <row r="120" spans="2:3" ht="14.25">
      <c r="B120" s="14"/>
      <c r="C120" s="14"/>
    </row>
    <row r="121" spans="2:3" ht="14.25">
      <c r="B121" s="14"/>
      <c r="C121" s="14"/>
    </row>
    <row r="122" spans="2:3" ht="14.25">
      <c r="B122" s="14"/>
      <c r="C122" s="14"/>
    </row>
    <row r="123" spans="2:3" ht="14.25">
      <c r="B123" s="14"/>
      <c r="C123" s="14"/>
    </row>
    <row r="124" spans="2:3" ht="14.25">
      <c r="B124" s="14"/>
      <c r="C124" s="14"/>
    </row>
    <row r="125" spans="2:3" ht="14.25">
      <c r="B125" s="14"/>
      <c r="C125" s="14"/>
    </row>
    <row r="126" spans="2:3" ht="14.25">
      <c r="B126" s="14"/>
      <c r="C126" s="14"/>
    </row>
    <row r="127" spans="2:3" ht="14.25">
      <c r="B127" s="14"/>
      <c r="C127" s="14"/>
    </row>
    <row r="128" spans="2:3" ht="14.25">
      <c r="B128" s="14"/>
      <c r="C128" s="14"/>
    </row>
    <row r="129" spans="2:3" ht="14.25">
      <c r="B129" s="14"/>
      <c r="C129" s="14"/>
    </row>
    <row r="130" spans="2:3" ht="14.25">
      <c r="B130" s="14"/>
      <c r="C130" s="14"/>
    </row>
    <row r="131" spans="2:3" ht="14.25">
      <c r="B131" s="14"/>
      <c r="C131" s="14"/>
    </row>
    <row r="132" spans="2:3" ht="14.25">
      <c r="B132" s="14"/>
      <c r="C132" s="14"/>
    </row>
    <row r="133" spans="2:3" ht="14.25">
      <c r="B133" s="14"/>
      <c r="C133" s="14"/>
    </row>
    <row r="134" spans="2:3" ht="14.25">
      <c r="B134" s="14"/>
      <c r="C134" s="14"/>
    </row>
    <row r="135" spans="2:3" ht="14.25">
      <c r="B135" s="14"/>
      <c r="C135" s="14"/>
    </row>
    <row r="136" spans="2:3" ht="14.25">
      <c r="B136" s="14"/>
      <c r="C136" s="14"/>
    </row>
    <row r="137" spans="2:3" ht="14.25">
      <c r="B137" s="14"/>
      <c r="C137" s="14"/>
    </row>
    <row r="138" spans="2:3" ht="14.25">
      <c r="B138" s="14"/>
      <c r="C138" s="14"/>
    </row>
    <row r="139" spans="2:3" ht="14.25">
      <c r="B139" s="14"/>
      <c r="C139" s="14"/>
    </row>
    <row r="140" spans="2:3" ht="14.25">
      <c r="B140" s="14"/>
      <c r="C140" s="14"/>
    </row>
    <row r="141" spans="2:3" ht="14.25">
      <c r="B141" s="14"/>
      <c r="C141" s="14"/>
    </row>
    <row r="142" spans="2:3" ht="14.25">
      <c r="B142" s="14"/>
      <c r="C142" s="14"/>
    </row>
    <row r="143" spans="2:3" ht="14.25">
      <c r="B143" s="14"/>
      <c r="C143" s="14"/>
    </row>
    <row r="144" spans="2:3" ht="14.25">
      <c r="B144" s="14"/>
      <c r="C144" s="14"/>
    </row>
    <row r="145" spans="2:3" ht="14.25">
      <c r="B145" s="14"/>
      <c r="C145" s="14"/>
    </row>
    <row r="146" spans="2:3" ht="14.25">
      <c r="B146" s="14"/>
      <c r="C146" s="14"/>
    </row>
    <row r="147" spans="2:3" ht="14.25">
      <c r="B147" s="14"/>
      <c r="C147" s="14"/>
    </row>
    <row r="148" spans="2:3" ht="14.25">
      <c r="B148" s="14"/>
      <c r="C148" s="14"/>
    </row>
    <row r="149" spans="2:3" ht="14.25">
      <c r="B149" s="14"/>
      <c r="C149" s="14"/>
    </row>
    <row r="150" spans="2:3" ht="14.25">
      <c r="B150" s="14"/>
      <c r="C150" s="14"/>
    </row>
    <row r="151" spans="2:3" ht="14.25">
      <c r="B151" s="14"/>
      <c r="C151" s="14"/>
    </row>
    <row r="152" spans="2:3" ht="14.25">
      <c r="B152" s="14"/>
      <c r="C152" s="14"/>
    </row>
    <row r="153" spans="2:3" ht="14.25">
      <c r="B153" s="14"/>
      <c r="C153" s="14"/>
    </row>
    <row r="154" spans="2:3" ht="14.25">
      <c r="B154" s="14"/>
      <c r="C154" s="14"/>
    </row>
    <row r="155" spans="2:3" ht="14.25">
      <c r="B155" s="14"/>
      <c r="C155" s="14"/>
    </row>
    <row r="156" spans="2:3" ht="14.25">
      <c r="B156" s="14"/>
      <c r="C156" s="14"/>
    </row>
    <row r="157" spans="2:3" ht="14.25">
      <c r="B157" s="14"/>
      <c r="C157" s="14"/>
    </row>
    <row r="158" spans="2:3" ht="14.25">
      <c r="B158" s="14"/>
      <c r="C158" s="14"/>
    </row>
    <row r="159" spans="2:3" ht="14.25">
      <c r="B159" s="14"/>
      <c r="C159" s="14"/>
    </row>
    <row r="160" spans="2:3" ht="14.25">
      <c r="B160" s="14"/>
      <c r="C160" s="14"/>
    </row>
    <row r="161" spans="2:3" ht="14.25">
      <c r="B161" s="14"/>
      <c r="C161" s="14"/>
    </row>
    <row r="162" spans="2:3" ht="14.25">
      <c r="B162" s="14"/>
      <c r="C162" s="14"/>
    </row>
    <row r="163" spans="2:3" ht="14.25">
      <c r="B163" s="14"/>
      <c r="C163" s="14"/>
    </row>
    <row r="164" spans="2:3" ht="14.25">
      <c r="B164" s="14"/>
      <c r="C164" s="14"/>
    </row>
    <row r="165" spans="2:3" ht="14.25">
      <c r="B165" s="14"/>
      <c r="C165" s="14"/>
    </row>
    <row r="166" spans="2:3" ht="14.25">
      <c r="B166" s="14"/>
      <c r="C166" s="14"/>
    </row>
    <row r="167" spans="2:3" ht="14.25">
      <c r="B167" s="14"/>
      <c r="C167" s="14"/>
    </row>
    <row r="168" spans="2:3" ht="14.25">
      <c r="B168" s="14"/>
      <c r="C168" s="14"/>
    </row>
    <row r="169" spans="2:3" ht="14.25">
      <c r="B169" s="14"/>
      <c r="C169" s="14"/>
    </row>
    <row r="170" spans="2:3" ht="14.25">
      <c r="B170" s="14"/>
      <c r="C170" s="14"/>
    </row>
    <row r="171" spans="2:3" ht="14.25">
      <c r="B171" s="14"/>
      <c r="C171" s="14"/>
    </row>
    <row r="172" spans="2:3" ht="14.25">
      <c r="B172" s="14"/>
      <c r="C172" s="14"/>
    </row>
    <row r="173" spans="2:3" ht="14.25">
      <c r="B173" s="14"/>
      <c r="C173" s="14"/>
    </row>
    <row r="174" spans="2:3" ht="14.25">
      <c r="B174" s="14"/>
      <c r="C174" s="14"/>
    </row>
    <row r="175" spans="2:3" ht="14.25">
      <c r="B175" s="14"/>
      <c r="C175" s="14"/>
    </row>
    <row r="176" spans="2:3" ht="14.25">
      <c r="B176" s="14"/>
      <c r="C176" s="14"/>
    </row>
    <row r="177" spans="2:3" ht="14.25">
      <c r="B177" s="14"/>
      <c r="C177" s="14"/>
    </row>
    <row r="178" spans="2:3" ht="14.25">
      <c r="B178" s="14"/>
      <c r="C178" s="14"/>
    </row>
    <row r="179" spans="2:3" ht="14.25">
      <c r="B179" s="14"/>
      <c r="C179" s="14"/>
    </row>
    <row r="180" spans="2:3" ht="14.25">
      <c r="B180" s="14"/>
      <c r="C180" s="14"/>
    </row>
    <row r="181" spans="2:3" ht="14.25">
      <c r="B181" s="14"/>
      <c r="C181" s="14"/>
    </row>
    <row r="182" spans="2:3" ht="14.25">
      <c r="B182" s="14"/>
      <c r="C182" s="14"/>
    </row>
    <row r="183" spans="2:3" ht="14.25">
      <c r="B183" s="14"/>
      <c r="C183" s="14"/>
    </row>
    <row r="184" spans="2:3" ht="14.25">
      <c r="B184" s="14"/>
      <c r="C184" s="14"/>
    </row>
    <row r="185" spans="2:3" ht="14.25">
      <c r="B185" s="14"/>
      <c r="C185" s="14"/>
    </row>
    <row r="186" spans="2:3" ht="14.25">
      <c r="B186" s="14"/>
      <c r="C186" s="14"/>
    </row>
    <row r="187" spans="2:3" ht="14.25">
      <c r="B187" s="14"/>
      <c r="C187" s="14"/>
    </row>
    <row r="188" spans="2:3" ht="14.25">
      <c r="B188" s="14"/>
      <c r="C188" s="14"/>
    </row>
    <row r="189" spans="2:3" ht="14.25">
      <c r="B189" s="14"/>
      <c r="C189" s="14"/>
    </row>
    <row r="190" spans="2:3" ht="14.25">
      <c r="B190" s="14"/>
      <c r="C190" s="14"/>
    </row>
    <row r="191" spans="2:3" ht="14.25">
      <c r="B191" s="14"/>
      <c r="C191" s="14"/>
    </row>
    <row r="192" spans="2:3" ht="14.25">
      <c r="B192" s="14"/>
      <c r="C192" s="14"/>
    </row>
    <row r="193" spans="2:3" ht="14.25">
      <c r="B193" s="14"/>
      <c r="C193" s="14"/>
    </row>
    <row r="194" spans="2:3" ht="14.25">
      <c r="B194" s="14"/>
      <c r="C194" s="14"/>
    </row>
    <row r="195" spans="2:3" ht="14.25">
      <c r="B195" s="14"/>
      <c r="C195" s="14"/>
    </row>
    <row r="196" spans="2:3" ht="14.25">
      <c r="B196" s="14"/>
      <c r="C196" s="14"/>
    </row>
    <row r="197" spans="2:3" ht="14.25">
      <c r="B197" s="14"/>
      <c r="C197" s="14"/>
    </row>
    <row r="198" spans="2:3" ht="14.25">
      <c r="B198" s="14"/>
      <c r="C198" s="14"/>
    </row>
    <row r="199" spans="2:3" ht="14.25">
      <c r="B199" s="14"/>
      <c r="C199" s="14"/>
    </row>
    <row r="200" spans="2:3" ht="14.25">
      <c r="B200" s="14"/>
      <c r="C200" s="14"/>
    </row>
    <row r="201" spans="2:3" ht="14.25">
      <c r="B201" s="14"/>
      <c r="C201" s="14"/>
    </row>
    <row r="202" spans="2:3" ht="14.25">
      <c r="B202" s="14"/>
      <c r="C202" s="14"/>
    </row>
    <row r="203" spans="2:3" ht="14.25">
      <c r="B203" s="14"/>
      <c r="C203" s="14"/>
    </row>
    <row r="204" spans="2:3" ht="14.25">
      <c r="B204" s="14"/>
      <c r="C204" s="14"/>
    </row>
    <row r="205" spans="2:3" ht="14.25">
      <c r="B205" s="14"/>
      <c r="C205" s="14"/>
    </row>
    <row r="206" spans="2:3" ht="14.25">
      <c r="B206" s="14"/>
      <c r="C206" s="14"/>
    </row>
    <row r="207" spans="2:3" ht="14.25">
      <c r="B207" s="14"/>
      <c r="C207" s="14"/>
    </row>
    <row r="208" spans="2:3" ht="14.25">
      <c r="B208" s="14"/>
      <c r="C208" s="14"/>
    </row>
    <row r="209" spans="2:3" ht="14.25">
      <c r="B209" s="14"/>
      <c r="C209" s="14"/>
    </row>
    <row r="210" spans="2:3" ht="14.25">
      <c r="B210" s="14"/>
      <c r="C210" s="14"/>
    </row>
    <row r="211" spans="2:3" ht="14.25">
      <c r="B211" s="14"/>
      <c r="C211" s="14"/>
    </row>
    <row r="212" spans="2:3" ht="14.25">
      <c r="B212" s="14"/>
      <c r="C212" s="14"/>
    </row>
    <row r="213" spans="2:3" ht="14.25">
      <c r="B213" s="14"/>
      <c r="C213" s="14"/>
    </row>
    <row r="214" spans="2:3" ht="14.25">
      <c r="B214" s="14"/>
      <c r="C214" s="14"/>
    </row>
    <row r="215" spans="2:3" ht="14.25">
      <c r="B215" s="14"/>
      <c r="C215" s="14"/>
    </row>
    <row r="216" spans="2:3" ht="14.25">
      <c r="B216" s="14"/>
      <c r="C216" s="14"/>
    </row>
    <row r="217" spans="2:3" ht="14.25">
      <c r="B217" s="14"/>
      <c r="C217" s="14"/>
    </row>
  </sheetData>
  <sheetProtection sheet="1" objects="1" scenarios="1" selectLockedCells="1"/>
  <mergeCells count="12">
    <mergeCell ref="C36:C39"/>
    <mergeCell ref="C15:C18"/>
    <mergeCell ref="E25:E28"/>
    <mergeCell ref="C25:C28"/>
    <mergeCell ref="E15:E18"/>
    <mergeCell ref="F5:F6"/>
    <mergeCell ref="E39:F39"/>
    <mergeCell ref="E36:F36"/>
    <mergeCell ref="E37:F37"/>
    <mergeCell ref="E38:F38"/>
    <mergeCell ref="E32:F32"/>
    <mergeCell ref="E35:F35"/>
  </mergeCells>
  <conditionalFormatting sqref="B25 D25">
    <cfRule type="expression" priority="1" dxfId="0" stopIfTrue="1">
      <formula>VLOOKUP($AD$2,$AE$6:$AM$16,8,FALSE)=0</formula>
    </cfRule>
  </conditionalFormatting>
  <conditionalFormatting sqref="B26 D26">
    <cfRule type="expression" priority="2" dxfId="0" stopIfTrue="1">
      <formula>VLOOKUP($AD$2,$AE$6:$AM$16,9,FALSE)=0</formula>
    </cfRule>
  </conditionalFormatting>
  <conditionalFormatting sqref="B27 D27:D28">
    <cfRule type="expression" priority="3" dxfId="0" stopIfTrue="1">
      <formula>VLOOKUP($AD$2,$AE$6:$AN$16,10,FALSE)=0</formula>
    </cfRule>
  </conditionalFormatting>
  <conditionalFormatting sqref="F8:F12 F15:F18 F21:F22 F25:F27 C7:F7 C8:C12">
    <cfRule type="expression" priority="4" dxfId="0" stopIfTrue="1">
      <formula>"VLOOKUP($AB$2;$AC$5:$AK$123;2;false)=1"</formula>
    </cfRule>
  </conditionalFormatting>
  <conditionalFormatting sqref="B7">
    <cfRule type="expression" priority="5" dxfId="0" stopIfTrue="1">
      <formula>"VLOOKUP($AB$2;$AC$5:$AK$123;2;false)=0"</formula>
    </cfRule>
  </conditionalFormatting>
  <conditionalFormatting sqref="B8 D8:E8">
    <cfRule type="expression" priority="6" dxfId="0" stopIfTrue="1">
      <formula>VLOOKUP($AD$2,$AE$6:$AM$16,3,FALSE)=0</formula>
    </cfRule>
  </conditionalFormatting>
  <conditionalFormatting sqref="B9 D9:E9">
    <cfRule type="expression" priority="7" dxfId="0" stopIfTrue="1">
      <formula>VLOOKUP($AD$2,$AE$6:$AM$16,4,FALSE)=0</formula>
    </cfRule>
  </conditionalFormatting>
  <conditionalFormatting sqref="B10 D10:E10">
    <cfRule type="expression" priority="8" dxfId="0" stopIfTrue="1">
      <formula>VLOOKUP($AD$2,$AE$6:$AM$16,5,FALSE)=0</formula>
    </cfRule>
  </conditionalFormatting>
  <conditionalFormatting sqref="B11 D11:E11">
    <cfRule type="expression" priority="9" dxfId="0" stopIfTrue="1">
      <formula>VLOOKUP($AD$2,$AE$6:$AM$16,6,FALSE)=0</formula>
    </cfRule>
  </conditionalFormatting>
  <conditionalFormatting sqref="B12 D12:E12">
    <cfRule type="expression" priority="10" dxfId="0" stopIfTrue="1">
      <formula>VLOOKUP($AD$2,$AE$6:$AM$16,7,FALSE)=0</formula>
    </cfRule>
  </conditionalFormatting>
  <conditionalFormatting sqref="B28">
    <cfRule type="expression" priority="11" dxfId="0" stopIfTrue="1">
      <formula>VLOOKUP($AD$2,$AE$6:$AN$109,10,FALSE)=0</formula>
    </cfRule>
  </conditionalFormatting>
  <dataValidations count="1">
    <dataValidation type="list" allowBlank="1" showInputMessage="1" showErrorMessage="1" sqref="B3:C3">
      <formula1>$AC$6:$AC$16</formula1>
    </dataValidation>
  </dataValidations>
  <printOptions/>
  <pageMargins left="0.7" right="0.7" top="0.75" bottom="0.75" header="0.3" footer="0.3"/>
  <pageSetup fitToHeight="1" fitToWidth="1" horizontalDpi="600" verticalDpi="600" orientation="landscape"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MOF</cp:lastModifiedBy>
  <cp:lastPrinted>2010-05-13T09:01:25Z</cp:lastPrinted>
  <dcterms:created xsi:type="dcterms:W3CDTF">2009-12-07T11:57:11Z</dcterms:created>
  <dcterms:modified xsi:type="dcterms:W3CDTF">2010-05-13T09:02:14Z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